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11"/>
  <workbookPr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Internet Training - Class Files/Excel L3 - Class Files/"/>
    </mc:Choice>
  </mc:AlternateContent>
  <xr:revisionPtr revIDLastSave="148" documentId="13_ncr:1_{63720B79-6DE7-430C-B909-FDF22AAB2E3F}" xr6:coauthVersionLast="47" xr6:coauthVersionMax="47" xr10:uidLastSave="{FAF2EA58-2A09-4CA0-AE31-8C9975FB7E06}"/>
  <bookViews>
    <workbookView xWindow="28680" yWindow="-120" windowWidth="29040" windowHeight="15840" tabRatio="822" xr2:uid="{00000000-000D-0000-FFFF-FFFF00000000}"/>
  </bookViews>
  <sheets>
    <sheet name="PAYSCALE" sheetId="2" r:id="rId1"/>
    <sheet name="PAYSCALE (Nested IFs)" sheetId="3" r:id="rId2"/>
    <sheet name="PAYSCALE (Lookup)" sheetId="5" r:id="rId3"/>
    <sheet name="PAYSCALE (VLookup)" sheetId="4" r:id="rId4"/>
    <sheet name="PAYSCALE (HLookup)" sheetId="6" r:id="rId5"/>
    <sheet name="PAYSCALE (Index-Match)" sheetId="7" r:id="rId6"/>
    <sheet name="PAYSCALE (XLookup)" sheetId="8" r:id="rId7"/>
  </sheets>
  <definedNames>
    <definedName name="Contractor" localSheetId="0">PAYSCALE!$C$4</definedName>
    <definedName name="Contractor" localSheetId="1">'PAYSCALE (Nested IFs)'!$C$4</definedName>
    <definedName name="Employee" localSheetId="0">PAYSCALE!$B$4</definedName>
    <definedName name="Employee" localSheetId="1">'PAYSCALE (Nested IFs)'!$B$4</definedName>
    <definedName name="Trainee" localSheetId="0">PAYSCALE!$D$4</definedName>
    <definedName name="Trainee" localSheetId="1">'PAYSCALE (Nested IFs)'!$D$4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6" l="1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4" i="6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4" i="5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4" i="4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4" i="8"/>
  <c r="D4" i="7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</calcChain>
</file>

<file path=xl/sharedStrings.xml><?xml version="1.0" encoding="utf-8"?>
<sst xmlns="http://schemas.openxmlformats.org/spreadsheetml/2006/main" count="402" uniqueCount="61">
  <si>
    <t>Employee</t>
  </si>
  <si>
    <t>Hrs. Worked</t>
  </si>
  <si>
    <t>Pay</t>
  </si>
  <si>
    <t>Albert Einstein</t>
  </si>
  <si>
    <t>Isaac Newton</t>
  </si>
  <si>
    <t>Niels Bohr</t>
  </si>
  <si>
    <t>Galileo Galilei</t>
  </si>
  <si>
    <t>Richard Feynman</t>
  </si>
  <si>
    <t>Marie Curie</t>
  </si>
  <si>
    <t>James Maxwell</t>
  </si>
  <si>
    <t>Werner Heisenberg</t>
  </si>
  <si>
    <t>Ernest Rutherford</t>
  </si>
  <si>
    <t>Stephen Hawking</t>
  </si>
  <si>
    <t>Michael Faraday</t>
  </si>
  <si>
    <t>Paul Dirac</t>
  </si>
  <si>
    <t>Erwin Schrödinger</t>
  </si>
  <si>
    <t>J. J. Thomson</t>
  </si>
  <si>
    <t>Max Planck</t>
  </si>
  <si>
    <t>Alessandro Volta</t>
  </si>
  <si>
    <t>J. Robert Oppenheimer</t>
  </si>
  <si>
    <t>Max Born</t>
  </si>
  <si>
    <t>Enrico Fermi</t>
  </si>
  <si>
    <t>Nikola Tesla</t>
  </si>
  <si>
    <t>Wilhelm Röntgen</t>
  </si>
  <si>
    <t>Hans Bethe</t>
  </si>
  <si>
    <t>Wolfgang Pauli</t>
  </si>
  <si>
    <t>Subrahmanyan Chandrasekhar</t>
  </si>
  <si>
    <t>James Chadwick</t>
  </si>
  <si>
    <t>Heinrich Hertz</t>
  </si>
  <si>
    <t>Guglielmo Marconi</t>
  </si>
  <si>
    <t>Robert Hooke</t>
  </si>
  <si>
    <t>Michio Kaku</t>
  </si>
  <si>
    <t>Kip Thorne</t>
  </si>
  <si>
    <t>Carl Gauss</t>
  </si>
  <si>
    <t>Murray Mann</t>
  </si>
  <si>
    <t>Yang Ning</t>
  </si>
  <si>
    <t>C. V. Raman</t>
  </si>
  <si>
    <t>Steven Weinberg</t>
  </si>
  <si>
    <t>Antoine Becquerel</t>
  </si>
  <si>
    <t>Leo Szilard</t>
  </si>
  <si>
    <t>Satyendra Bose</t>
  </si>
  <si>
    <t>Georg Ohm</t>
  </si>
  <si>
    <t>David Gross</t>
  </si>
  <si>
    <t>Blaise Pascal</t>
  </si>
  <si>
    <t>Eugene Wigner</t>
  </si>
  <si>
    <t>John Bardeen</t>
  </si>
  <si>
    <t>Louis Broglie</t>
  </si>
  <si>
    <t>Homi Bhabha</t>
  </si>
  <si>
    <t>Archimedes Archimedes</t>
  </si>
  <si>
    <t>Andre Geim</t>
  </si>
  <si>
    <t>Christiaan Huygens</t>
  </si>
  <si>
    <t>Henry Moseley</t>
  </si>
  <si>
    <t>Vera Rubin</t>
  </si>
  <si>
    <t>Lev Landau</t>
  </si>
  <si>
    <t>PAYROLL</t>
  </si>
  <si>
    <t>1 - Employee</t>
  </si>
  <si>
    <t>2 - Contractor</t>
  </si>
  <si>
    <t>3 - Trainee</t>
  </si>
  <si>
    <t>Pay Rate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</si>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</sst>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b/>
      <sz val="18"/>
      <color theme="4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Continuous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0" fontId="2" fillId="3" borderId="0" xfId="0" applyFont="1" applyFill="1"/>
    <xf numFmtId="0" fontId="2" fillId="3" borderId="8" xfId="0" applyFont="1" applyFill="1" applyBorder="1" applyAlignment="1">
      <alignment horizontal="center"/>
    </xf>
    <xf numFmtId="0" fontId="4" fillId="4" borderId="9" xfId="0" applyFont="1" applyFill="1" applyBorder="1"/>
    <xf numFmtId="0" fontId="4" fillId="4" borderId="10" xfId="0" applyFont="1" applyFill="1" applyBorder="1"/>
    <xf numFmtId="164" fontId="4" fillId="4" borderId="10" xfId="0" applyNumberFormat="1" applyFont="1" applyFill="1" applyBorder="1" applyAlignment="1">
      <alignment horizontal="right"/>
    </xf>
    <xf numFmtId="0" fontId="4" fillId="5" borderId="11" xfId="0" applyFont="1" applyFill="1" applyBorder="1"/>
    <xf numFmtId="0" fontId="4" fillId="5" borderId="7" xfId="0" applyFont="1" applyFill="1" applyBorder="1"/>
    <xf numFmtId="164" fontId="4" fillId="5" borderId="7" xfId="0" applyNumberFormat="1" applyFont="1" applyFill="1" applyBorder="1" applyAlignment="1">
      <alignment horizontal="right"/>
    </xf>
    <xf numFmtId="0" fontId="4" fillId="4" borderId="11" xfId="0" applyFont="1" applyFill="1" applyBorder="1"/>
    <xf numFmtId="0" fontId="4" fillId="4" borderId="7" xfId="0" applyFont="1" applyFill="1" applyBorder="1"/>
    <xf numFmtId="164" fontId="4" fillId="4" borderId="7" xfId="0" applyNumberFormat="1" applyFont="1" applyFill="1" applyBorder="1" applyAlignment="1">
      <alignment horizontal="right"/>
    </xf>
    <xf numFmtId="0" fontId="2" fillId="3" borderId="0" xfId="0" applyFont="1" applyFill="1" applyAlignment="1">
      <alignment horizontal="right"/>
    </xf>
    <xf numFmtId="0" fontId="2" fillId="3" borderId="8" xfId="0" applyFont="1" applyFill="1" applyBorder="1" applyAlignment="1">
      <alignment horizontal="right"/>
    </xf>
    <xf numFmtId="164" fontId="4" fillId="4" borderId="10" xfId="0" applyNumberFormat="1" applyFont="1" applyFill="1" applyBorder="1"/>
    <xf numFmtId="164" fontId="4" fillId="5" borderId="7" xfId="0" applyNumberFormat="1" applyFont="1" applyFill="1" applyBorder="1"/>
    <xf numFmtId="164" fontId="4" fillId="4" borderId="7" xfId="0" applyNumberFormat="1" applyFont="1" applyFill="1" applyBorder="1"/>
  </cellXfs>
  <cellStyles count="1">
    <cellStyle name="Normal" xfId="0" builtinId="0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38101</xdr:rowOff>
    </xdr:from>
    <xdr:to>
      <xdr:col>4</xdr:col>
      <xdr:colOff>428624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EA8190F-5F09-9660-8D96-96167C6EB1A5}"/>
            </a:ext>
          </a:extLst>
        </xdr:cNvPr>
        <xdr:cNvSpPr txBox="1"/>
      </xdr:nvSpPr>
      <xdr:spPr>
        <a:xfrm>
          <a:off x="0" y="38101"/>
          <a:ext cx="4957762" cy="280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=IF(B7=1, C7*Employee, 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IF(B7=2, C7*Contractor,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IF(B7=3, C7*Trainee, "ERROR") 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)</a:t>
          </a:r>
          <a:endParaRPr lang="en-US">
            <a:ln>
              <a:noFill/>
            </a:ln>
            <a:effectLst/>
          </a:endParaRPr>
        </a:p>
      </xdr:txBody>
    </xdr:sp>
    <xdr:clientData/>
  </xdr:twoCellAnchor>
  <xdr:twoCellAnchor>
    <xdr:from>
      <xdr:col>4</xdr:col>
      <xdr:colOff>314326</xdr:colOff>
      <xdr:row>2</xdr:row>
      <xdr:rowOff>14286</xdr:rowOff>
    </xdr:from>
    <xdr:to>
      <xdr:col>6</xdr:col>
      <xdr:colOff>571500</xdr:colOff>
      <xdr:row>6</xdr:row>
      <xdr:rowOff>76199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0B29047-2C52-B147-26C5-6A7733D20065}"/>
            </a:ext>
          </a:extLst>
        </xdr:cNvPr>
        <xdr:cNvSpPr txBox="1"/>
      </xdr:nvSpPr>
      <xdr:spPr>
        <a:xfrm>
          <a:off x="4843464" y="371474"/>
          <a:ext cx="1504949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"Employee" = $B$4</a:t>
          </a:r>
        </a:p>
        <a:p>
          <a:r>
            <a:rPr lang="en-US" sz="1100"/>
            <a:t>"Contractor" = $C$4</a:t>
          </a:r>
        </a:p>
        <a:p>
          <a:r>
            <a:rPr lang="en-US" sz="1100"/>
            <a:t>"Trainee = $D$4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276233</xdr:colOff>
      <xdr:row>0</xdr:row>
      <xdr:rowOff>38101</xdr:rowOff>
    </xdr:from>
    <xdr:to>
      <xdr:col>3</xdr:col>
      <xdr:colOff>600083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B5217D9-C82C-473B-896E-AB74CE920539}"/>
            </a:ext>
          </a:extLst>
        </xdr:cNvPr>
        <xdr:cNvSpPr txBox="1"/>
      </xdr:nvSpPr>
      <xdr:spPr>
        <a:xfrm>
          <a:off x="276233" y="38101"/>
          <a:ext cx="3912870" cy="2828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=LOOKUP(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en-US" sz="1100">
              <a:ln>
                <a:noFill/>
              </a:ln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$F$4:$F$6</a:t>
          </a:r>
          <a:r>
            <a:rPr lang="en-US" sz="1100">
              <a:ln>
                <a:noFill/>
              </a:ln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7030A0"/>
              </a:solidFill>
              <a:effectLst/>
              <a:latin typeface="+mn-lt"/>
              <a:ea typeface="+mn-ea"/>
              <a:cs typeface="+mn-cs"/>
            </a:rPr>
            <a:t>$G$4:$G$6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* </a:t>
          </a:r>
          <a:r>
            <a:rPr lang="en-US" sz="1100">
              <a:ln>
                <a:noFill/>
              </a:ln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C4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38101</xdr:rowOff>
    </xdr:from>
    <xdr:to>
      <xdr:col>3</xdr:col>
      <xdr:colOff>928688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D819FA-EEB5-4839-B912-A2CD68B14BEA}"/>
            </a:ext>
          </a:extLst>
        </xdr:cNvPr>
        <xdr:cNvSpPr txBox="1"/>
      </xdr:nvSpPr>
      <xdr:spPr>
        <a:xfrm>
          <a:off x="19050" y="38101"/>
          <a:ext cx="4500563" cy="280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=IFERROR(VLOOKUP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$F$4:$G$6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2, FALSE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"ERROR") * </a:t>
          </a:r>
          <a:r>
            <a:rPr lang="en-US" sz="1100">
              <a:ln>
                <a:noFill/>
              </a:ln>
              <a:solidFill>
                <a:srgbClr val="7030A0"/>
              </a:solidFill>
              <a:effectLst/>
              <a:latin typeface="+mn-lt"/>
              <a:ea typeface="+mn-ea"/>
              <a:cs typeface="+mn-cs"/>
            </a:rPr>
            <a:t>C4</a:t>
          </a:r>
          <a:endParaRPr lang="en-US">
            <a:ln>
              <a:noFill/>
            </a:ln>
            <a:solidFill>
              <a:srgbClr val="7030A0"/>
            </a:solidFill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276233</xdr:colOff>
      <xdr:row>0</xdr:row>
      <xdr:rowOff>38101</xdr:rowOff>
    </xdr:from>
    <xdr:to>
      <xdr:col>3</xdr:col>
      <xdr:colOff>600083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874740-0E4F-41FE-BAEA-3D40C0631D79}"/>
            </a:ext>
          </a:extLst>
        </xdr:cNvPr>
        <xdr:cNvSpPr txBox="1"/>
      </xdr:nvSpPr>
      <xdr:spPr>
        <a:xfrm>
          <a:off x="276233" y="38101"/>
          <a:ext cx="3912870" cy="2828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=IFERROR(HLOOKUP(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, $G$3:$I$4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2, FALSE), 0) * </a:t>
          </a:r>
          <a:r>
            <a:rPr lang="en-US" sz="1100">
              <a:ln>
                <a:noFill/>
              </a:ln>
              <a:solidFill>
                <a:srgbClr val="7030A0"/>
              </a:solidFill>
              <a:effectLst/>
              <a:latin typeface="+mn-lt"/>
              <a:ea typeface="+mn-ea"/>
              <a:cs typeface="+mn-cs"/>
            </a:rPr>
            <a:t>C4</a:t>
          </a:r>
          <a:endParaRPr lang="en-US">
            <a:ln>
              <a:noFill/>
            </a:ln>
            <a:solidFill>
              <a:srgbClr val="7030A0"/>
            </a:solidFill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38101</xdr:rowOff>
    </xdr:from>
    <xdr:to>
      <xdr:col>3</xdr:col>
      <xdr:colOff>928688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657D553-291F-43A6-BBA0-1E3883A2133B}"/>
            </a:ext>
          </a:extLst>
        </xdr:cNvPr>
        <xdr:cNvSpPr txBox="1"/>
      </xdr:nvSpPr>
      <xdr:spPr>
        <a:xfrm>
          <a:off x="19050" y="38101"/>
          <a:ext cx="4498658" cy="2828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=IFERROR(INDEX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($G$4:$G$6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MATCH(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7030A0"/>
              </a:solidFill>
              <a:effectLst/>
              <a:latin typeface="+mn-lt"/>
              <a:ea typeface="+mn-ea"/>
              <a:cs typeface="+mn-cs"/>
            </a:rPr>
            <a:t>$F$4:$F$6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0) ), 0) * </a:t>
          </a:r>
          <a:r>
            <a:rPr lang="en-US" sz="1100">
              <a:ln>
                <a:noFill/>
              </a:ln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C4</a:t>
          </a:r>
          <a:endParaRPr lang="en-US">
            <a:ln>
              <a:noFill/>
            </a:ln>
            <a:solidFill>
              <a:srgbClr val="00B050"/>
            </a:solidFill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38101</xdr:rowOff>
    </xdr:from>
    <xdr:to>
      <xdr:col>3</xdr:col>
      <xdr:colOff>928688</xdr:colOff>
      <xdr:row>1</xdr:row>
      <xdr:rowOff>23813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08B8B6B-6ED5-44CE-915A-792D180C8976}"/>
            </a:ext>
          </a:extLst>
        </xdr:cNvPr>
        <xdr:cNvSpPr txBox="1"/>
      </xdr:nvSpPr>
      <xdr:spPr>
        <a:xfrm>
          <a:off x="19050" y="38101"/>
          <a:ext cx="4498658" cy="2828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=XLOOKUP(</a:t>
          </a:r>
          <a:r>
            <a:rPr lang="en-US" sz="1100">
              <a:ln>
                <a:noFill/>
              </a:ln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B4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C00000"/>
              </a:solidFill>
              <a:effectLst/>
              <a:latin typeface="+mn-lt"/>
              <a:ea typeface="+mn-ea"/>
              <a:cs typeface="+mn-cs"/>
            </a:rPr>
            <a:t>$F$4:$F$6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sz="1100">
              <a:ln>
                <a:noFill/>
              </a:ln>
              <a:solidFill>
                <a:srgbClr val="7030A0"/>
              </a:solidFill>
              <a:effectLst/>
              <a:latin typeface="+mn-lt"/>
              <a:ea typeface="+mn-ea"/>
              <a:cs typeface="+mn-cs"/>
            </a:rPr>
            <a:t>$G$4:$G$6</a:t>
          </a:r>
          <a:r>
            <a:rPr lang="en-US" sz="11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0) * </a:t>
          </a:r>
          <a:r>
            <a:rPr lang="en-US" sz="1100">
              <a:ln>
                <a:noFill/>
              </a:ln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C4</a:t>
          </a:r>
          <a:endParaRPr lang="en-US">
            <a:ln>
              <a:noFill/>
            </a:ln>
            <a:solidFill>
              <a:srgbClr val="00B050"/>
            </a:solidFill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1F291E6-82FB-4F71-B96E-69E53D80B3E4}" name="TableStart" displayName="TableStart" ref="A6:D57" totalsRowShown="0">
  <tableColumns count="4">
    <tableColumn id="1" xr3:uid="{8FFB97EE-5CDB-4EFB-B354-BFD2DE8D805A}" name="Employee"/>
    <tableColumn id="2" xr3:uid="{E89178E4-6246-456B-8CB0-A0207B7DEC91}" name="Pay Rate"/>
    <tableColumn id="3" xr3:uid="{793D7932-AAFB-402B-A536-370FE2621BFC}" name="Hrs. Worked"/>
    <tableColumn id="4" xr3:uid="{DE080C34-991F-48C1-ACF1-522DB8A27029}" name="Pay" dataDxfId="7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4AA5CA-E6C0-4D17-AAFA-BE8EDF33788C}" name="TableFinish" displayName="TableFinish" ref="A6:D57" totalsRowShown="0">
  <tableColumns count="4">
    <tableColumn id="1" xr3:uid="{762B1A33-B9DE-45BE-9292-4C61AB3259B8}" name="Employee"/>
    <tableColumn id="2" xr3:uid="{5BA62CC9-D31A-4A19-A16B-B5E4E323663D}" name="Pay Rate"/>
    <tableColumn id="3" xr3:uid="{13D2E2A0-DB6C-4705-B8E0-4D3729823C2B}" name="Hrs. Worked"/>
    <tableColumn id="4" xr3:uid="{02408AD6-9B5C-4D2A-94E0-46AA507F148E}" name="Pay" dataDxfId="6">
      <calculatedColumnFormula>IF(B7=1,C7*Employee,IF(B7=2,C7*Contractor,IF(B7=3,C7*Trainee,"ERROR")))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A11C6-76D4-491A-AC1C-86B036661E78}">
  <dimension ref="A1:O57"/>
  <sheetViews>
    <sheetView showGridLines="0" tabSelected="1" zoomScale="160" zoomScaleNormal="160" workbookViewId="0">
      <selection activeCell="B4" sqref="B4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15" ht="23.25" x14ac:dyDescent="0.35">
      <c r="A1" s="2" t="s">
        <v>54</v>
      </c>
      <c r="B1" s="2"/>
      <c r="C1" s="2"/>
      <c r="D1" s="2"/>
    </row>
    <row r="2" spans="1:15" ht="4.9000000000000004" customHeight="1" thickBot="1" x14ac:dyDescent="0.25"/>
    <row r="3" spans="1:15" x14ac:dyDescent="0.2">
      <c r="B3" s="6" t="s">
        <v>55</v>
      </c>
      <c r="C3" s="7" t="s">
        <v>56</v>
      </c>
      <c r="D3" s="8" t="s">
        <v>57</v>
      </c>
      <c r="N3"/>
      <c r="O3"/>
    </row>
    <row r="4" spans="1:15" ht="13.5" thickBot="1" x14ac:dyDescent="0.25">
      <c r="B4" s="3">
        <v>15.5</v>
      </c>
      <c r="C4" s="4">
        <v>20</v>
      </c>
      <c r="D4" s="5">
        <v>10.75</v>
      </c>
      <c r="N4"/>
      <c r="O4"/>
    </row>
    <row r="5" spans="1:15" ht="4.9000000000000004" customHeight="1" x14ac:dyDescent="0.2"/>
    <row r="6" spans="1:15" x14ac:dyDescent="0.2">
      <c r="A6" t="s">
        <v>0</v>
      </c>
      <c r="B6" s="9" t="s">
        <v>58</v>
      </c>
      <c r="C6" s="9" t="s">
        <v>1</v>
      </c>
      <c r="D6" s="9" t="s">
        <v>2</v>
      </c>
    </row>
    <row r="7" spans="1:15" x14ac:dyDescent="0.2">
      <c r="A7" t="s">
        <v>3</v>
      </c>
      <c r="B7">
        <v>2</v>
      </c>
      <c r="C7">
        <v>2</v>
      </c>
      <c r="D7" s="10"/>
    </row>
    <row r="8" spans="1:15" x14ac:dyDescent="0.2">
      <c r="A8" t="s">
        <v>4</v>
      </c>
      <c r="B8">
        <v>3</v>
      </c>
      <c r="C8">
        <v>23</v>
      </c>
      <c r="D8" s="10"/>
    </row>
    <row r="9" spans="1:15" x14ac:dyDescent="0.2">
      <c r="A9" t="s">
        <v>5</v>
      </c>
      <c r="B9">
        <v>1</v>
      </c>
      <c r="C9">
        <v>33</v>
      </c>
      <c r="D9" s="10"/>
    </row>
    <row r="10" spans="1:15" x14ac:dyDescent="0.2">
      <c r="A10" t="s">
        <v>6</v>
      </c>
      <c r="B10">
        <v>4</v>
      </c>
      <c r="C10">
        <v>33</v>
      </c>
      <c r="D10" s="10"/>
    </row>
    <row r="11" spans="1:15" x14ac:dyDescent="0.2">
      <c r="A11" t="s">
        <v>7</v>
      </c>
      <c r="B11">
        <v>3</v>
      </c>
      <c r="C11">
        <v>22</v>
      </c>
      <c r="D11" s="10"/>
    </row>
    <row r="12" spans="1:15" x14ac:dyDescent="0.2">
      <c r="A12" t="s">
        <v>8</v>
      </c>
      <c r="B12">
        <v>2</v>
      </c>
      <c r="C12">
        <v>17</v>
      </c>
      <c r="D12" s="10"/>
    </row>
    <row r="13" spans="1:15" x14ac:dyDescent="0.2">
      <c r="A13" t="s">
        <v>9</v>
      </c>
      <c r="B13">
        <v>1</v>
      </c>
      <c r="C13">
        <v>27</v>
      </c>
      <c r="D13" s="10"/>
    </row>
    <row r="14" spans="1:15" x14ac:dyDescent="0.2">
      <c r="A14" t="s">
        <v>10</v>
      </c>
      <c r="B14">
        <v>1</v>
      </c>
      <c r="C14">
        <v>10</v>
      </c>
      <c r="D14" s="10"/>
    </row>
    <row r="15" spans="1:15" x14ac:dyDescent="0.2">
      <c r="A15" t="s">
        <v>11</v>
      </c>
      <c r="B15">
        <v>3</v>
      </c>
      <c r="C15">
        <v>5</v>
      </c>
      <c r="D15" s="10"/>
    </row>
    <row r="16" spans="1:15" x14ac:dyDescent="0.2">
      <c r="A16" t="s">
        <v>12</v>
      </c>
      <c r="B16">
        <v>7</v>
      </c>
      <c r="C16">
        <v>9</v>
      </c>
      <c r="D16" s="10"/>
    </row>
    <row r="17" spans="1:4" x14ac:dyDescent="0.2">
      <c r="A17" t="s">
        <v>13</v>
      </c>
      <c r="B17">
        <v>1</v>
      </c>
      <c r="C17">
        <v>14</v>
      </c>
      <c r="D17" s="10"/>
    </row>
    <row r="18" spans="1:4" x14ac:dyDescent="0.2">
      <c r="A18" t="s">
        <v>14</v>
      </c>
      <c r="B18">
        <v>2</v>
      </c>
      <c r="C18">
        <v>24</v>
      </c>
      <c r="D18" s="10"/>
    </row>
    <row r="19" spans="1:4" x14ac:dyDescent="0.2">
      <c r="A19" t="s">
        <v>15</v>
      </c>
      <c r="B19">
        <v>3</v>
      </c>
      <c r="C19">
        <v>6</v>
      </c>
      <c r="D19" s="10"/>
    </row>
    <row r="20" spans="1:4" x14ac:dyDescent="0.2">
      <c r="A20" t="s">
        <v>16</v>
      </c>
      <c r="B20">
        <v>3</v>
      </c>
      <c r="C20">
        <v>1</v>
      </c>
      <c r="D20" s="10"/>
    </row>
    <row r="21" spans="1:4" x14ac:dyDescent="0.2">
      <c r="A21" t="s">
        <v>17</v>
      </c>
      <c r="B21">
        <v>9</v>
      </c>
      <c r="C21">
        <v>10</v>
      </c>
      <c r="D21" s="10"/>
    </row>
    <row r="22" spans="1:4" x14ac:dyDescent="0.2">
      <c r="A22" t="s">
        <v>18</v>
      </c>
      <c r="B22">
        <v>1</v>
      </c>
      <c r="C22">
        <v>28</v>
      </c>
      <c r="D22" s="10"/>
    </row>
    <row r="23" spans="1:4" x14ac:dyDescent="0.2">
      <c r="A23" t="s">
        <v>19</v>
      </c>
      <c r="B23">
        <v>1</v>
      </c>
      <c r="C23">
        <v>1</v>
      </c>
      <c r="D23" s="10"/>
    </row>
    <row r="24" spans="1:4" x14ac:dyDescent="0.2">
      <c r="A24" t="s">
        <v>20</v>
      </c>
      <c r="B24">
        <v>1</v>
      </c>
      <c r="C24">
        <v>26</v>
      </c>
      <c r="D24" s="10"/>
    </row>
    <row r="25" spans="1:4" x14ac:dyDescent="0.2">
      <c r="A25" t="s">
        <v>21</v>
      </c>
      <c r="B25">
        <v>1</v>
      </c>
      <c r="C25">
        <v>30</v>
      </c>
      <c r="D25" s="10"/>
    </row>
    <row r="26" spans="1:4" x14ac:dyDescent="0.2">
      <c r="A26" t="s">
        <v>22</v>
      </c>
      <c r="B26">
        <v>1</v>
      </c>
      <c r="C26">
        <v>4</v>
      </c>
      <c r="D26" s="10"/>
    </row>
    <row r="27" spans="1:4" x14ac:dyDescent="0.2">
      <c r="A27" t="s">
        <v>23</v>
      </c>
      <c r="B27">
        <v>2</v>
      </c>
      <c r="C27">
        <v>25</v>
      </c>
      <c r="D27" s="10"/>
    </row>
    <row r="28" spans="1:4" x14ac:dyDescent="0.2">
      <c r="A28" t="s">
        <v>24</v>
      </c>
      <c r="B28">
        <v>1</v>
      </c>
      <c r="C28">
        <v>39</v>
      </c>
      <c r="D28" s="10"/>
    </row>
    <row r="29" spans="1:4" x14ac:dyDescent="0.2">
      <c r="A29" t="s">
        <v>25</v>
      </c>
      <c r="B29">
        <v>1</v>
      </c>
      <c r="C29">
        <v>19</v>
      </c>
      <c r="D29" s="10"/>
    </row>
    <row r="30" spans="1:4" x14ac:dyDescent="0.2">
      <c r="A30" t="s">
        <v>26</v>
      </c>
      <c r="B30">
        <v>1</v>
      </c>
      <c r="C30">
        <v>3</v>
      </c>
      <c r="D30" s="10"/>
    </row>
    <row r="31" spans="1:4" x14ac:dyDescent="0.2">
      <c r="A31" t="s">
        <v>27</v>
      </c>
      <c r="B31">
        <v>6</v>
      </c>
      <c r="C31">
        <v>32</v>
      </c>
      <c r="D31" s="10"/>
    </row>
    <row r="32" spans="1:4" x14ac:dyDescent="0.2">
      <c r="A32" t="s">
        <v>28</v>
      </c>
      <c r="B32">
        <v>3</v>
      </c>
      <c r="C32">
        <v>36</v>
      </c>
      <c r="D32" s="10"/>
    </row>
    <row r="33" spans="1:4" x14ac:dyDescent="0.2">
      <c r="A33" t="s">
        <v>29</v>
      </c>
      <c r="B33">
        <v>1</v>
      </c>
      <c r="C33">
        <v>7</v>
      </c>
      <c r="D33" s="10"/>
    </row>
    <row r="34" spans="1:4" x14ac:dyDescent="0.2">
      <c r="A34" t="s">
        <v>30</v>
      </c>
      <c r="B34">
        <v>2</v>
      </c>
      <c r="C34">
        <v>19</v>
      </c>
      <c r="D34" s="10"/>
    </row>
    <row r="35" spans="1:4" x14ac:dyDescent="0.2">
      <c r="A35" t="s">
        <v>31</v>
      </c>
      <c r="B35">
        <v>3</v>
      </c>
      <c r="C35">
        <v>4</v>
      </c>
      <c r="D35" s="10"/>
    </row>
    <row r="36" spans="1:4" x14ac:dyDescent="0.2">
      <c r="A36" t="s">
        <v>32</v>
      </c>
      <c r="B36">
        <v>3</v>
      </c>
      <c r="C36">
        <v>24</v>
      </c>
      <c r="D36" s="10"/>
    </row>
    <row r="37" spans="1:4" x14ac:dyDescent="0.2">
      <c r="A37" t="s">
        <v>33</v>
      </c>
      <c r="B37">
        <v>12</v>
      </c>
      <c r="C37">
        <v>34</v>
      </c>
      <c r="D37" s="10"/>
    </row>
    <row r="38" spans="1:4" x14ac:dyDescent="0.2">
      <c r="A38" t="s">
        <v>34</v>
      </c>
      <c r="B38">
        <v>1</v>
      </c>
      <c r="C38">
        <v>38</v>
      </c>
      <c r="D38" s="10"/>
    </row>
    <row r="39" spans="1:4" x14ac:dyDescent="0.2">
      <c r="A39" t="s">
        <v>35</v>
      </c>
      <c r="B39">
        <v>3</v>
      </c>
      <c r="C39">
        <v>29</v>
      </c>
      <c r="D39" s="10"/>
    </row>
    <row r="40" spans="1:4" x14ac:dyDescent="0.2">
      <c r="A40" t="s">
        <v>36</v>
      </c>
      <c r="B40">
        <v>3</v>
      </c>
      <c r="C40">
        <v>25</v>
      </c>
      <c r="D40" s="10"/>
    </row>
    <row r="41" spans="1:4" x14ac:dyDescent="0.2">
      <c r="A41" t="s">
        <v>37</v>
      </c>
      <c r="B41">
        <v>2</v>
      </c>
      <c r="C41">
        <v>11</v>
      </c>
      <c r="D41" s="10"/>
    </row>
    <row r="42" spans="1:4" x14ac:dyDescent="0.2">
      <c r="A42" t="s">
        <v>38</v>
      </c>
      <c r="B42">
        <v>3</v>
      </c>
      <c r="C42">
        <v>8</v>
      </c>
      <c r="D42" s="10"/>
    </row>
    <row r="43" spans="1:4" x14ac:dyDescent="0.2">
      <c r="A43" t="s">
        <v>39</v>
      </c>
      <c r="B43">
        <v>1</v>
      </c>
      <c r="C43">
        <v>33</v>
      </c>
      <c r="D43" s="10"/>
    </row>
    <row r="44" spans="1:4" x14ac:dyDescent="0.2">
      <c r="A44" t="s">
        <v>40</v>
      </c>
      <c r="B44">
        <v>2</v>
      </c>
      <c r="C44">
        <v>30</v>
      </c>
      <c r="D44" s="10"/>
    </row>
    <row r="45" spans="1:4" x14ac:dyDescent="0.2">
      <c r="A45" t="s">
        <v>41</v>
      </c>
      <c r="B45">
        <v>3</v>
      </c>
      <c r="C45">
        <v>6</v>
      </c>
      <c r="D45" s="10"/>
    </row>
    <row r="46" spans="1:4" x14ac:dyDescent="0.2">
      <c r="A46" t="s">
        <v>42</v>
      </c>
      <c r="B46">
        <v>3</v>
      </c>
      <c r="C46">
        <v>19</v>
      </c>
      <c r="D46" s="10"/>
    </row>
    <row r="47" spans="1:4" x14ac:dyDescent="0.2">
      <c r="A47" t="s">
        <v>43</v>
      </c>
      <c r="B47">
        <v>3</v>
      </c>
      <c r="C47">
        <v>15</v>
      </c>
      <c r="D47" s="10"/>
    </row>
    <row r="48" spans="1:4" x14ac:dyDescent="0.2">
      <c r="A48" t="s">
        <v>44</v>
      </c>
      <c r="B48">
        <v>2</v>
      </c>
      <c r="C48">
        <v>24</v>
      </c>
      <c r="D48" s="10"/>
    </row>
    <row r="49" spans="1:4" x14ac:dyDescent="0.2">
      <c r="A49" t="s">
        <v>45</v>
      </c>
      <c r="B49">
        <v>1</v>
      </c>
      <c r="C49">
        <v>26</v>
      </c>
      <c r="D49" s="10"/>
    </row>
    <row r="50" spans="1:4" x14ac:dyDescent="0.2">
      <c r="A50" t="s">
        <v>46</v>
      </c>
      <c r="B50">
        <v>9</v>
      </c>
      <c r="C50">
        <v>31</v>
      </c>
      <c r="D50" s="10"/>
    </row>
    <row r="51" spans="1:4" x14ac:dyDescent="0.2">
      <c r="A51" t="s">
        <v>47</v>
      </c>
      <c r="B51">
        <v>2</v>
      </c>
      <c r="C51">
        <v>35</v>
      </c>
      <c r="D51" s="10"/>
    </row>
    <row r="52" spans="1:4" x14ac:dyDescent="0.2">
      <c r="A52" t="s">
        <v>48</v>
      </c>
      <c r="B52">
        <v>3</v>
      </c>
      <c r="C52">
        <v>14</v>
      </c>
      <c r="D52" s="10"/>
    </row>
    <row r="53" spans="1:4" x14ac:dyDescent="0.2">
      <c r="A53" t="s">
        <v>49</v>
      </c>
      <c r="B53">
        <v>3</v>
      </c>
      <c r="C53">
        <v>19</v>
      </c>
      <c r="D53" s="10"/>
    </row>
    <row r="54" spans="1:4" x14ac:dyDescent="0.2">
      <c r="A54" t="s">
        <v>50</v>
      </c>
      <c r="B54">
        <v>2</v>
      </c>
      <c r="C54">
        <v>16</v>
      </c>
      <c r="D54" s="10"/>
    </row>
    <row r="55" spans="1:4" x14ac:dyDescent="0.2">
      <c r="A55" t="s">
        <v>51</v>
      </c>
      <c r="B55">
        <v>2</v>
      </c>
      <c r="C55">
        <v>4</v>
      </c>
      <c r="D55" s="10"/>
    </row>
    <row r="56" spans="1:4" x14ac:dyDescent="0.2">
      <c r="A56" t="s">
        <v>52</v>
      </c>
      <c r="B56">
        <v>3</v>
      </c>
      <c r="C56">
        <v>5</v>
      </c>
      <c r="D56" s="10"/>
    </row>
    <row r="57" spans="1:4" x14ac:dyDescent="0.2">
      <c r="A57" t="s">
        <v>53</v>
      </c>
      <c r="B57">
        <v>2</v>
      </c>
      <c r="C57">
        <v>24</v>
      </c>
      <c r="D57" s="10"/>
    </row>
  </sheetData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56B8E-D896-4CA8-8C55-E60BA05B0394}">
  <dimension ref="A1:O57"/>
  <sheetViews>
    <sheetView showGridLines="0" zoomScale="160" zoomScaleNormal="160" workbookViewId="0">
      <selection activeCell="D7" sqref="D7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15" ht="23.25" x14ac:dyDescent="0.35">
      <c r="A1" s="2"/>
      <c r="B1" s="2"/>
      <c r="C1" s="2"/>
      <c r="D1" s="2"/>
    </row>
    <row r="2" spans="1:15" ht="4.9000000000000004" customHeight="1" thickBot="1" x14ac:dyDescent="0.25"/>
    <row r="3" spans="1:15" x14ac:dyDescent="0.2">
      <c r="B3" s="6" t="s">
        <v>55</v>
      </c>
      <c r="C3" s="7" t="s">
        <v>56</v>
      </c>
      <c r="D3" s="8" t="s">
        <v>57</v>
      </c>
      <c r="N3"/>
      <c r="O3"/>
    </row>
    <row r="4" spans="1:15" ht="13.5" thickBot="1" x14ac:dyDescent="0.25">
      <c r="B4" s="3">
        <v>15.5</v>
      </c>
      <c r="C4" s="4">
        <v>20</v>
      </c>
      <c r="D4" s="5">
        <v>10.75</v>
      </c>
      <c r="N4"/>
      <c r="O4"/>
    </row>
    <row r="5" spans="1:15" ht="4.9000000000000004" customHeight="1" x14ac:dyDescent="0.2"/>
    <row r="6" spans="1:15" x14ac:dyDescent="0.2">
      <c r="A6" t="s">
        <v>0</v>
      </c>
      <c r="B6" s="9" t="s">
        <v>58</v>
      </c>
      <c r="C6" s="9" t="s">
        <v>1</v>
      </c>
      <c r="D6" s="9" t="s">
        <v>2</v>
      </c>
    </row>
    <row r="7" spans="1:15" x14ac:dyDescent="0.2">
      <c r="A7" t="s">
        <v>3</v>
      </c>
      <c r="B7">
        <v>2</v>
      </c>
      <c r="C7">
        <v>2</v>
      </c>
      <c r="D7" s="10">
        <f t="shared" ref="D7:D38" si="0">IF(B7=1,C7*Employee,IF(B7=2,C7*Contractor,IF(B7=3,C7*Trainee,"ERROR")))</f>
        <v>40</v>
      </c>
    </row>
    <row r="8" spans="1:15" x14ac:dyDescent="0.2">
      <c r="A8" t="s">
        <v>4</v>
      </c>
      <c r="B8">
        <v>3</v>
      </c>
      <c r="C8">
        <v>23</v>
      </c>
      <c r="D8" s="10">
        <f t="shared" si="0"/>
        <v>247.25</v>
      </c>
    </row>
    <row r="9" spans="1:15" x14ac:dyDescent="0.2">
      <c r="A9" t="s">
        <v>5</v>
      </c>
      <c r="B9">
        <v>1</v>
      </c>
      <c r="C9">
        <v>33</v>
      </c>
      <c r="D9" s="10">
        <f t="shared" si="0"/>
        <v>511.5</v>
      </c>
    </row>
    <row r="10" spans="1:15" x14ac:dyDescent="0.2">
      <c r="A10" t="s">
        <v>6</v>
      </c>
      <c r="B10">
        <v>4</v>
      </c>
      <c r="C10">
        <v>33</v>
      </c>
      <c r="D10" s="10" t="str">
        <f t="shared" si="0"/>
        <v>ERROR</v>
      </c>
    </row>
    <row r="11" spans="1:15" x14ac:dyDescent="0.2">
      <c r="A11" t="s">
        <v>7</v>
      </c>
      <c r="B11">
        <v>3</v>
      </c>
      <c r="C11">
        <v>22</v>
      </c>
      <c r="D11" s="10">
        <f t="shared" si="0"/>
        <v>236.5</v>
      </c>
    </row>
    <row r="12" spans="1:15" x14ac:dyDescent="0.2">
      <c r="A12" t="s">
        <v>8</v>
      </c>
      <c r="B12">
        <v>2</v>
      </c>
      <c r="C12">
        <v>17</v>
      </c>
      <c r="D12" s="10">
        <f t="shared" si="0"/>
        <v>340</v>
      </c>
    </row>
    <row r="13" spans="1:15" x14ac:dyDescent="0.2">
      <c r="A13" t="s">
        <v>9</v>
      </c>
      <c r="B13">
        <v>1</v>
      </c>
      <c r="C13">
        <v>27</v>
      </c>
      <c r="D13" s="10">
        <f t="shared" si="0"/>
        <v>418.5</v>
      </c>
    </row>
    <row r="14" spans="1:15" x14ac:dyDescent="0.2">
      <c r="A14" t="s">
        <v>10</v>
      </c>
      <c r="B14">
        <v>1</v>
      </c>
      <c r="C14">
        <v>10</v>
      </c>
      <c r="D14" s="10">
        <f t="shared" si="0"/>
        <v>155</v>
      </c>
    </row>
    <row r="15" spans="1:15" x14ac:dyDescent="0.2">
      <c r="A15" t="s">
        <v>11</v>
      </c>
      <c r="B15">
        <v>3</v>
      </c>
      <c r="C15">
        <v>5</v>
      </c>
      <c r="D15" s="10">
        <f t="shared" si="0"/>
        <v>53.75</v>
      </c>
    </row>
    <row r="16" spans="1:15" x14ac:dyDescent="0.2">
      <c r="A16" t="s">
        <v>12</v>
      </c>
      <c r="B16">
        <v>7</v>
      </c>
      <c r="C16">
        <v>9</v>
      </c>
      <c r="D16" s="10" t="str">
        <f t="shared" si="0"/>
        <v>ERROR</v>
      </c>
    </row>
    <row r="17" spans="1:4" x14ac:dyDescent="0.2">
      <c r="A17" t="s">
        <v>13</v>
      </c>
      <c r="B17">
        <v>1</v>
      </c>
      <c r="C17">
        <v>14</v>
      </c>
      <c r="D17" s="10">
        <f t="shared" si="0"/>
        <v>217</v>
      </c>
    </row>
    <row r="18" spans="1:4" x14ac:dyDescent="0.2">
      <c r="A18" t="s">
        <v>14</v>
      </c>
      <c r="B18">
        <v>2</v>
      </c>
      <c r="C18">
        <v>24</v>
      </c>
      <c r="D18" s="10">
        <f t="shared" si="0"/>
        <v>480</v>
      </c>
    </row>
    <row r="19" spans="1:4" x14ac:dyDescent="0.2">
      <c r="A19" t="s">
        <v>15</v>
      </c>
      <c r="B19">
        <v>3</v>
      </c>
      <c r="C19">
        <v>6</v>
      </c>
      <c r="D19" s="10">
        <f t="shared" si="0"/>
        <v>64.5</v>
      </c>
    </row>
    <row r="20" spans="1:4" x14ac:dyDescent="0.2">
      <c r="A20" t="s">
        <v>16</v>
      </c>
      <c r="B20">
        <v>3</v>
      </c>
      <c r="C20">
        <v>1</v>
      </c>
      <c r="D20" s="10">
        <f t="shared" si="0"/>
        <v>10.75</v>
      </c>
    </row>
    <row r="21" spans="1:4" x14ac:dyDescent="0.2">
      <c r="A21" t="s">
        <v>17</v>
      </c>
      <c r="B21">
        <v>9</v>
      </c>
      <c r="C21">
        <v>10</v>
      </c>
      <c r="D21" s="10" t="str">
        <f t="shared" si="0"/>
        <v>ERROR</v>
      </c>
    </row>
    <row r="22" spans="1:4" x14ac:dyDescent="0.2">
      <c r="A22" t="s">
        <v>18</v>
      </c>
      <c r="B22">
        <v>1</v>
      </c>
      <c r="C22">
        <v>28</v>
      </c>
      <c r="D22" s="10">
        <f t="shared" si="0"/>
        <v>434</v>
      </c>
    </row>
    <row r="23" spans="1:4" x14ac:dyDescent="0.2">
      <c r="A23" t="s">
        <v>19</v>
      </c>
      <c r="B23">
        <v>1</v>
      </c>
      <c r="C23">
        <v>1</v>
      </c>
      <c r="D23" s="10">
        <f t="shared" si="0"/>
        <v>15.5</v>
      </c>
    </row>
    <row r="24" spans="1:4" x14ac:dyDescent="0.2">
      <c r="A24" t="s">
        <v>20</v>
      </c>
      <c r="B24">
        <v>1</v>
      </c>
      <c r="C24">
        <v>26</v>
      </c>
      <c r="D24" s="10">
        <f t="shared" si="0"/>
        <v>403</v>
      </c>
    </row>
    <row r="25" spans="1:4" x14ac:dyDescent="0.2">
      <c r="A25" t="s">
        <v>21</v>
      </c>
      <c r="B25">
        <v>1</v>
      </c>
      <c r="C25">
        <v>30</v>
      </c>
      <c r="D25" s="10">
        <f t="shared" si="0"/>
        <v>465</v>
      </c>
    </row>
    <row r="26" spans="1:4" x14ac:dyDescent="0.2">
      <c r="A26" t="s">
        <v>22</v>
      </c>
      <c r="B26">
        <v>1</v>
      </c>
      <c r="C26">
        <v>4</v>
      </c>
      <c r="D26" s="10">
        <f t="shared" si="0"/>
        <v>62</v>
      </c>
    </row>
    <row r="27" spans="1:4" x14ac:dyDescent="0.2">
      <c r="A27" t="s">
        <v>23</v>
      </c>
      <c r="B27">
        <v>2</v>
      </c>
      <c r="C27">
        <v>25</v>
      </c>
      <c r="D27" s="10">
        <f t="shared" si="0"/>
        <v>500</v>
      </c>
    </row>
    <row r="28" spans="1:4" x14ac:dyDescent="0.2">
      <c r="A28" t="s">
        <v>24</v>
      </c>
      <c r="B28">
        <v>1</v>
      </c>
      <c r="C28">
        <v>39</v>
      </c>
      <c r="D28" s="10">
        <f t="shared" si="0"/>
        <v>604.5</v>
      </c>
    </row>
    <row r="29" spans="1:4" x14ac:dyDescent="0.2">
      <c r="A29" t="s">
        <v>25</v>
      </c>
      <c r="B29">
        <v>1</v>
      </c>
      <c r="C29">
        <v>19</v>
      </c>
      <c r="D29" s="10">
        <f t="shared" si="0"/>
        <v>294.5</v>
      </c>
    </row>
    <row r="30" spans="1:4" x14ac:dyDescent="0.2">
      <c r="A30" t="s">
        <v>26</v>
      </c>
      <c r="B30">
        <v>1</v>
      </c>
      <c r="C30">
        <v>3</v>
      </c>
      <c r="D30" s="10">
        <f t="shared" si="0"/>
        <v>46.5</v>
      </c>
    </row>
    <row r="31" spans="1:4" x14ac:dyDescent="0.2">
      <c r="A31" t="s">
        <v>27</v>
      </c>
      <c r="B31">
        <v>6</v>
      </c>
      <c r="C31">
        <v>32</v>
      </c>
      <c r="D31" s="10" t="str">
        <f t="shared" si="0"/>
        <v>ERROR</v>
      </c>
    </row>
    <row r="32" spans="1:4" x14ac:dyDescent="0.2">
      <c r="A32" t="s">
        <v>28</v>
      </c>
      <c r="B32">
        <v>3</v>
      </c>
      <c r="C32">
        <v>36</v>
      </c>
      <c r="D32" s="10">
        <f t="shared" si="0"/>
        <v>387</v>
      </c>
    </row>
    <row r="33" spans="1:4" x14ac:dyDescent="0.2">
      <c r="A33" t="s">
        <v>29</v>
      </c>
      <c r="B33">
        <v>1</v>
      </c>
      <c r="C33">
        <v>7</v>
      </c>
      <c r="D33" s="10">
        <f t="shared" si="0"/>
        <v>108.5</v>
      </c>
    </row>
    <row r="34" spans="1:4" x14ac:dyDescent="0.2">
      <c r="A34" t="s">
        <v>30</v>
      </c>
      <c r="B34">
        <v>2</v>
      </c>
      <c r="C34">
        <v>19</v>
      </c>
      <c r="D34" s="10">
        <f t="shared" si="0"/>
        <v>380</v>
      </c>
    </row>
    <row r="35" spans="1:4" x14ac:dyDescent="0.2">
      <c r="A35" t="s">
        <v>31</v>
      </c>
      <c r="B35">
        <v>3</v>
      </c>
      <c r="C35">
        <v>4</v>
      </c>
      <c r="D35" s="10">
        <f t="shared" si="0"/>
        <v>43</v>
      </c>
    </row>
    <row r="36" spans="1:4" x14ac:dyDescent="0.2">
      <c r="A36" t="s">
        <v>32</v>
      </c>
      <c r="B36">
        <v>3</v>
      </c>
      <c r="C36">
        <v>24</v>
      </c>
      <c r="D36" s="10">
        <f t="shared" si="0"/>
        <v>258</v>
      </c>
    </row>
    <row r="37" spans="1:4" x14ac:dyDescent="0.2">
      <c r="A37" t="s">
        <v>33</v>
      </c>
      <c r="B37">
        <v>12</v>
      </c>
      <c r="C37">
        <v>34</v>
      </c>
      <c r="D37" s="10" t="str">
        <f t="shared" si="0"/>
        <v>ERROR</v>
      </c>
    </row>
    <row r="38" spans="1:4" x14ac:dyDescent="0.2">
      <c r="A38" t="s">
        <v>34</v>
      </c>
      <c r="B38">
        <v>1</v>
      </c>
      <c r="C38">
        <v>38</v>
      </c>
      <c r="D38" s="10">
        <f t="shared" si="0"/>
        <v>589</v>
      </c>
    </row>
    <row r="39" spans="1:4" x14ac:dyDescent="0.2">
      <c r="A39" t="s">
        <v>35</v>
      </c>
      <c r="B39">
        <v>3</v>
      </c>
      <c r="C39">
        <v>29</v>
      </c>
      <c r="D39" s="10">
        <f t="shared" ref="D39:D57" si="1">IF(B39=1,C39*Employee,IF(B39=2,C39*Contractor,IF(B39=3,C39*Trainee,"ERROR")))</f>
        <v>311.75</v>
      </c>
    </row>
    <row r="40" spans="1:4" x14ac:dyDescent="0.2">
      <c r="A40" t="s">
        <v>36</v>
      </c>
      <c r="B40">
        <v>3</v>
      </c>
      <c r="C40">
        <v>25</v>
      </c>
      <c r="D40" s="10">
        <f t="shared" si="1"/>
        <v>268.75</v>
      </c>
    </row>
    <row r="41" spans="1:4" x14ac:dyDescent="0.2">
      <c r="A41" t="s">
        <v>37</v>
      </c>
      <c r="B41">
        <v>2</v>
      </c>
      <c r="C41">
        <v>11</v>
      </c>
      <c r="D41" s="10">
        <f t="shared" si="1"/>
        <v>220</v>
      </c>
    </row>
    <row r="42" spans="1:4" x14ac:dyDescent="0.2">
      <c r="A42" t="s">
        <v>38</v>
      </c>
      <c r="B42">
        <v>3</v>
      </c>
      <c r="C42">
        <v>8</v>
      </c>
      <c r="D42" s="10">
        <f t="shared" si="1"/>
        <v>86</v>
      </c>
    </row>
    <row r="43" spans="1:4" x14ac:dyDescent="0.2">
      <c r="A43" t="s">
        <v>39</v>
      </c>
      <c r="B43">
        <v>1</v>
      </c>
      <c r="C43">
        <v>33</v>
      </c>
      <c r="D43" s="10">
        <f t="shared" si="1"/>
        <v>511.5</v>
      </c>
    </row>
    <row r="44" spans="1:4" x14ac:dyDescent="0.2">
      <c r="A44" t="s">
        <v>40</v>
      </c>
      <c r="B44">
        <v>2</v>
      </c>
      <c r="C44">
        <v>30</v>
      </c>
      <c r="D44" s="10">
        <f t="shared" si="1"/>
        <v>600</v>
      </c>
    </row>
    <row r="45" spans="1:4" x14ac:dyDescent="0.2">
      <c r="A45" t="s">
        <v>41</v>
      </c>
      <c r="B45">
        <v>3</v>
      </c>
      <c r="C45">
        <v>6</v>
      </c>
      <c r="D45" s="10">
        <f t="shared" si="1"/>
        <v>64.5</v>
      </c>
    </row>
    <row r="46" spans="1:4" x14ac:dyDescent="0.2">
      <c r="A46" t="s">
        <v>42</v>
      </c>
      <c r="B46">
        <v>3</v>
      </c>
      <c r="C46">
        <v>19</v>
      </c>
      <c r="D46" s="10">
        <f t="shared" si="1"/>
        <v>204.25</v>
      </c>
    </row>
    <row r="47" spans="1:4" x14ac:dyDescent="0.2">
      <c r="A47" t="s">
        <v>43</v>
      </c>
      <c r="B47">
        <v>3</v>
      </c>
      <c r="C47">
        <v>15</v>
      </c>
      <c r="D47" s="10">
        <f t="shared" si="1"/>
        <v>161.25</v>
      </c>
    </row>
    <row r="48" spans="1:4" x14ac:dyDescent="0.2">
      <c r="A48" t="s">
        <v>44</v>
      </c>
      <c r="B48">
        <v>2</v>
      </c>
      <c r="C48">
        <v>24</v>
      </c>
      <c r="D48" s="10">
        <f t="shared" si="1"/>
        <v>480</v>
      </c>
    </row>
    <row r="49" spans="1:4" x14ac:dyDescent="0.2">
      <c r="A49" t="s">
        <v>45</v>
      </c>
      <c r="B49">
        <v>1</v>
      </c>
      <c r="C49">
        <v>26</v>
      </c>
      <c r="D49" s="10">
        <f t="shared" si="1"/>
        <v>403</v>
      </c>
    </row>
    <row r="50" spans="1:4" x14ac:dyDescent="0.2">
      <c r="A50" t="s">
        <v>46</v>
      </c>
      <c r="B50">
        <v>9</v>
      </c>
      <c r="C50">
        <v>31</v>
      </c>
      <c r="D50" s="10" t="str">
        <f t="shared" si="1"/>
        <v>ERROR</v>
      </c>
    </row>
    <row r="51" spans="1:4" x14ac:dyDescent="0.2">
      <c r="A51" t="s">
        <v>47</v>
      </c>
      <c r="B51">
        <v>2</v>
      </c>
      <c r="C51">
        <v>35</v>
      </c>
      <c r="D51" s="10">
        <f t="shared" si="1"/>
        <v>700</v>
      </c>
    </row>
    <row r="52" spans="1:4" x14ac:dyDescent="0.2">
      <c r="A52" t="s">
        <v>48</v>
      </c>
      <c r="B52">
        <v>3</v>
      </c>
      <c r="C52">
        <v>14</v>
      </c>
      <c r="D52" s="10">
        <f t="shared" si="1"/>
        <v>150.5</v>
      </c>
    </row>
    <row r="53" spans="1:4" x14ac:dyDescent="0.2">
      <c r="A53" t="s">
        <v>49</v>
      </c>
      <c r="B53">
        <v>3</v>
      </c>
      <c r="C53">
        <v>19</v>
      </c>
      <c r="D53" s="10">
        <f t="shared" si="1"/>
        <v>204.25</v>
      </c>
    </row>
    <row r="54" spans="1:4" x14ac:dyDescent="0.2">
      <c r="A54" t="s">
        <v>50</v>
      </c>
      <c r="B54">
        <v>2</v>
      </c>
      <c r="C54">
        <v>16</v>
      </c>
      <c r="D54" s="10">
        <f t="shared" si="1"/>
        <v>320</v>
      </c>
    </row>
    <row r="55" spans="1:4" x14ac:dyDescent="0.2">
      <c r="A55" t="s">
        <v>51</v>
      </c>
      <c r="B55">
        <v>2</v>
      </c>
      <c r="C55">
        <v>4</v>
      </c>
      <c r="D55" s="10">
        <f t="shared" si="1"/>
        <v>80</v>
      </c>
    </row>
    <row r="56" spans="1:4" x14ac:dyDescent="0.2">
      <c r="A56" t="s">
        <v>52</v>
      </c>
      <c r="B56">
        <v>3</v>
      </c>
      <c r="C56">
        <v>5</v>
      </c>
      <c r="D56" s="10">
        <f t="shared" si="1"/>
        <v>53.75</v>
      </c>
    </row>
    <row r="57" spans="1:4" x14ac:dyDescent="0.2">
      <c r="A57" t="s">
        <v>53</v>
      </c>
      <c r="B57">
        <v>2</v>
      </c>
      <c r="C57">
        <v>24</v>
      </c>
      <c r="D57" s="10">
        <f t="shared" si="1"/>
        <v>480</v>
      </c>
    </row>
  </sheetData>
  <conditionalFormatting sqref="D7:D57">
    <cfRule type="cellIs" dxfId="5" priority="1" operator="equal">
      <formula>"ERROR"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306CE-0212-478B-9591-C27828694947}">
  <dimension ref="A1:G54"/>
  <sheetViews>
    <sheetView showGridLines="0" zoomScale="160" zoomScaleNormal="160" workbookViewId="0">
      <selection activeCell="A3" sqref="A3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7" ht="23.25" x14ac:dyDescent="0.35">
      <c r="A1" s="2"/>
      <c r="B1" s="2"/>
      <c r="C1" s="2"/>
      <c r="D1" s="2"/>
    </row>
    <row r="2" spans="1:7" ht="4.9000000000000004" customHeight="1" x14ac:dyDescent="0.2"/>
    <row r="3" spans="1:7" ht="13.5" thickBot="1" x14ac:dyDescent="0.25">
      <c r="A3" s="11" t="s">
        <v>0</v>
      </c>
      <c r="B3" s="12" t="s">
        <v>58</v>
      </c>
      <c r="C3" s="12" t="s">
        <v>1</v>
      </c>
      <c r="D3" s="12" t="s">
        <v>2</v>
      </c>
      <c r="F3" s="22" t="s">
        <v>59</v>
      </c>
      <c r="G3" s="23" t="s">
        <v>60</v>
      </c>
    </row>
    <row r="4" spans="1:7" ht="13.5" thickTop="1" x14ac:dyDescent="0.2">
      <c r="A4" s="13" t="s">
        <v>3</v>
      </c>
      <c r="B4" s="14">
        <v>2</v>
      </c>
      <c r="C4" s="14">
        <v>2</v>
      </c>
      <c r="D4" s="15">
        <f>LOOKUP(B4, $F$4:$F$6, $G$4:$G$6) * C4</f>
        <v>40</v>
      </c>
      <c r="F4" s="13">
        <v>1</v>
      </c>
      <c r="G4" s="24">
        <v>15.5</v>
      </c>
    </row>
    <row r="5" spans="1:7" x14ac:dyDescent="0.2">
      <c r="A5" s="16" t="s">
        <v>4</v>
      </c>
      <c r="B5" s="17">
        <v>1</v>
      </c>
      <c r="C5" s="17">
        <v>23</v>
      </c>
      <c r="D5" s="18">
        <f t="shared" ref="D5:D54" si="0">LOOKUP(B5, $F$4:$F$6, $G$4:$G$6) * C5</f>
        <v>356.5</v>
      </c>
      <c r="F5" s="16">
        <v>2</v>
      </c>
      <c r="G5" s="25">
        <v>20</v>
      </c>
    </row>
    <row r="6" spans="1:7" x14ac:dyDescent="0.2">
      <c r="A6" s="19" t="s">
        <v>5</v>
      </c>
      <c r="B6" s="20">
        <v>2</v>
      </c>
      <c r="C6" s="20">
        <v>33</v>
      </c>
      <c r="D6" s="21">
        <f t="shared" si="0"/>
        <v>660</v>
      </c>
      <c r="F6" s="19">
        <v>3</v>
      </c>
      <c r="G6" s="26">
        <v>10.75</v>
      </c>
    </row>
    <row r="7" spans="1:7" x14ac:dyDescent="0.2">
      <c r="A7" s="16" t="s">
        <v>6</v>
      </c>
      <c r="B7" s="17">
        <v>2</v>
      </c>
      <c r="C7" s="17">
        <v>33</v>
      </c>
      <c r="D7" s="18">
        <f t="shared" si="0"/>
        <v>660</v>
      </c>
    </row>
    <row r="8" spans="1:7" x14ac:dyDescent="0.2">
      <c r="A8" s="19" t="s">
        <v>7</v>
      </c>
      <c r="B8" s="20">
        <v>2</v>
      </c>
      <c r="C8" s="20">
        <v>22</v>
      </c>
      <c r="D8" s="21">
        <f t="shared" si="0"/>
        <v>440</v>
      </c>
    </row>
    <row r="9" spans="1:7" x14ac:dyDescent="0.2">
      <c r="A9" s="16" t="s">
        <v>8</v>
      </c>
      <c r="B9" s="17">
        <v>3</v>
      </c>
      <c r="C9" s="17">
        <v>17</v>
      </c>
      <c r="D9" s="18">
        <f t="shared" si="0"/>
        <v>182.75</v>
      </c>
    </row>
    <row r="10" spans="1:7" x14ac:dyDescent="0.2">
      <c r="A10" s="19" t="s">
        <v>9</v>
      </c>
      <c r="B10" s="20">
        <v>1</v>
      </c>
      <c r="C10" s="20">
        <v>27</v>
      </c>
      <c r="D10" s="21">
        <f t="shared" si="0"/>
        <v>418.5</v>
      </c>
    </row>
    <row r="11" spans="1:7" x14ac:dyDescent="0.2">
      <c r="A11" s="16" t="s">
        <v>10</v>
      </c>
      <c r="B11" s="17">
        <v>3</v>
      </c>
      <c r="C11" s="17">
        <v>10</v>
      </c>
      <c r="D11" s="18">
        <f t="shared" si="0"/>
        <v>107.5</v>
      </c>
    </row>
    <row r="12" spans="1:7" x14ac:dyDescent="0.2">
      <c r="A12" s="19" t="s">
        <v>11</v>
      </c>
      <c r="B12" s="20">
        <v>2</v>
      </c>
      <c r="C12" s="20">
        <v>5</v>
      </c>
      <c r="D12" s="21">
        <f t="shared" si="0"/>
        <v>100</v>
      </c>
    </row>
    <row r="13" spans="1:7" x14ac:dyDescent="0.2">
      <c r="A13" s="16" t="s">
        <v>12</v>
      </c>
      <c r="B13" s="17">
        <v>2</v>
      </c>
      <c r="C13" s="17">
        <v>9</v>
      </c>
      <c r="D13" s="18">
        <f t="shared" si="0"/>
        <v>180</v>
      </c>
    </row>
    <row r="14" spans="1:7" x14ac:dyDescent="0.2">
      <c r="A14" s="19" t="s">
        <v>13</v>
      </c>
      <c r="B14" s="20">
        <v>2</v>
      </c>
      <c r="C14" s="20">
        <v>14</v>
      </c>
      <c r="D14" s="21">
        <f t="shared" si="0"/>
        <v>280</v>
      </c>
    </row>
    <row r="15" spans="1:7" x14ac:dyDescent="0.2">
      <c r="A15" s="16" t="s">
        <v>14</v>
      </c>
      <c r="B15" s="17">
        <v>3</v>
      </c>
      <c r="C15" s="17">
        <v>24</v>
      </c>
      <c r="D15" s="18">
        <f t="shared" si="0"/>
        <v>258</v>
      </c>
    </row>
    <row r="16" spans="1:7" x14ac:dyDescent="0.2">
      <c r="A16" s="19" t="s">
        <v>15</v>
      </c>
      <c r="B16" s="20">
        <v>3</v>
      </c>
      <c r="C16" s="20">
        <v>6</v>
      </c>
      <c r="D16" s="21">
        <f t="shared" si="0"/>
        <v>64.5</v>
      </c>
    </row>
    <row r="17" spans="1:4" x14ac:dyDescent="0.2">
      <c r="A17" s="16" t="s">
        <v>16</v>
      </c>
      <c r="B17" s="17">
        <v>1</v>
      </c>
      <c r="C17" s="17">
        <v>1</v>
      </c>
      <c r="D17" s="18">
        <f t="shared" si="0"/>
        <v>15.5</v>
      </c>
    </row>
    <row r="18" spans="1:4" x14ac:dyDescent="0.2">
      <c r="A18" s="19" t="s">
        <v>17</v>
      </c>
      <c r="B18" s="20">
        <v>1</v>
      </c>
      <c r="C18" s="20">
        <v>10</v>
      </c>
      <c r="D18" s="21">
        <f t="shared" si="0"/>
        <v>155</v>
      </c>
    </row>
    <row r="19" spans="1:4" x14ac:dyDescent="0.2">
      <c r="A19" s="16" t="s">
        <v>18</v>
      </c>
      <c r="B19" s="17">
        <v>2</v>
      </c>
      <c r="C19" s="17">
        <v>28</v>
      </c>
      <c r="D19" s="18">
        <f t="shared" si="0"/>
        <v>560</v>
      </c>
    </row>
    <row r="20" spans="1:4" x14ac:dyDescent="0.2">
      <c r="A20" s="19" t="s">
        <v>19</v>
      </c>
      <c r="B20" s="20">
        <v>3</v>
      </c>
      <c r="C20" s="20">
        <v>1</v>
      </c>
      <c r="D20" s="21">
        <f t="shared" si="0"/>
        <v>10.75</v>
      </c>
    </row>
    <row r="21" spans="1:4" x14ac:dyDescent="0.2">
      <c r="A21" s="16" t="s">
        <v>20</v>
      </c>
      <c r="B21" s="17">
        <v>3</v>
      </c>
      <c r="C21" s="17">
        <v>26</v>
      </c>
      <c r="D21" s="18">
        <f t="shared" si="0"/>
        <v>279.5</v>
      </c>
    </row>
    <row r="22" spans="1:4" x14ac:dyDescent="0.2">
      <c r="A22" s="19" t="s">
        <v>21</v>
      </c>
      <c r="B22" s="20">
        <v>3</v>
      </c>
      <c r="C22" s="20">
        <v>30</v>
      </c>
      <c r="D22" s="21">
        <f t="shared" si="0"/>
        <v>322.5</v>
      </c>
    </row>
    <row r="23" spans="1:4" x14ac:dyDescent="0.2">
      <c r="A23" s="16" t="s">
        <v>22</v>
      </c>
      <c r="B23" s="17">
        <v>3</v>
      </c>
      <c r="C23" s="17">
        <v>4</v>
      </c>
      <c r="D23" s="18">
        <f t="shared" si="0"/>
        <v>43</v>
      </c>
    </row>
    <row r="24" spans="1:4" x14ac:dyDescent="0.2">
      <c r="A24" s="19" t="s">
        <v>23</v>
      </c>
      <c r="B24" s="20">
        <v>2</v>
      </c>
      <c r="C24" s="20">
        <v>25</v>
      </c>
      <c r="D24" s="21">
        <f t="shared" si="0"/>
        <v>500</v>
      </c>
    </row>
    <row r="25" spans="1:4" x14ac:dyDescent="0.2">
      <c r="A25" s="16" t="s">
        <v>24</v>
      </c>
      <c r="B25" s="17">
        <v>3</v>
      </c>
      <c r="C25" s="17">
        <v>39</v>
      </c>
      <c r="D25" s="18">
        <f t="shared" si="0"/>
        <v>419.25</v>
      </c>
    </row>
    <row r="26" spans="1:4" x14ac:dyDescent="0.2">
      <c r="A26" s="19" t="s">
        <v>25</v>
      </c>
      <c r="B26" s="20">
        <v>3</v>
      </c>
      <c r="C26" s="20">
        <v>19</v>
      </c>
      <c r="D26" s="21">
        <f t="shared" si="0"/>
        <v>204.25</v>
      </c>
    </row>
    <row r="27" spans="1:4" x14ac:dyDescent="0.2">
      <c r="A27" s="16" t="s">
        <v>26</v>
      </c>
      <c r="B27" s="17">
        <v>2</v>
      </c>
      <c r="C27" s="17">
        <v>3</v>
      </c>
      <c r="D27" s="18">
        <f t="shared" si="0"/>
        <v>60</v>
      </c>
    </row>
    <row r="28" spans="1:4" x14ac:dyDescent="0.2">
      <c r="A28" s="19" t="s">
        <v>27</v>
      </c>
      <c r="B28" s="20">
        <v>1</v>
      </c>
      <c r="C28" s="20">
        <v>32</v>
      </c>
      <c r="D28" s="21">
        <f t="shared" si="0"/>
        <v>496</v>
      </c>
    </row>
    <row r="29" spans="1:4" x14ac:dyDescent="0.2">
      <c r="A29" s="16" t="s">
        <v>28</v>
      </c>
      <c r="B29" s="17">
        <v>1</v>
      </c>
      <c r="C29" s="17">
        <v>36</v>
      </c>
      <c r="D29" s="18">
        <f t="shared" si="0"/>
        <v>558</v>
      </c>
    </row>
    <row r="30" spans="1:4" x14ac:dyDescent="0.2">
      <c r="A30" s="19" t="s">
        <v>29</v>
      </c>
      <c r="B30" s="20">
        <v>3</v>
      </c>
      <c r="C30" s="20">
        <v>7</v>
      </c>
      <c r="D30" s="21">
        <f t="shared" si="0"/>
        <v>75.25</v>
      </c>
    </row>
    <row r="31" spans="1:4" x14ac:dyDescent="0.2">
      <c r="A31" s="16" t="s">
        <v>30</v>
      </c>
      <c r="B31" s="17">
        <v>2</v>
      </c>
      <c r="C31" s="17">
        <v>19</v>
      </c>
      <c r="D31" s="18">
        <f t="shared" si="0"/>
        <v>380</v>
      </c>
    </row>
    <row r="32" spans="1:4" x14ac:dyDescent="0.2">
      <c r="A32" s="19" t="s">
        <v>31</v>
      </c>
      <c r="B32" s="20">
        <v>1</v>
      </c>
      <c r="C32" s="20">
        <v>4</v>
      </c>
      <c r="D32" s="21">
        <f t="shared" si="0"/>
        <v>62</v>
      </c>
    </row>
    <row r="33" spans="1:4" x14ac:dyDescent="0.2">
      <c r="A33" s="16" t="s">
        <v>32</v>
      </c>
      <c r="B33" s="17">
        <v>1</v>
      </c>
      <c r="C33" s="17">
        <v>24</v>
      </c>
      <c r="D33" s="18">
        <f t="shared" si="0"/>
        <v>372</v>
      </c>
    </row>
    <row r="34" spans="1:4" x14ac:dyDescent="0.2">
      <c r="A34" s="19" t="s">
        <v>33</v>
      </c>
      <c r="B34" s="20">
        <v>1</v>
      </c>
      <c r="C34" s="20">
        <v>34</v>
      </c>
      <c r="D34" s="21">
        <f t="shared" si="0"/>
        <v>527</v>
      </c>
    </row>
    <row r="35" spans="1:4" x14ac:dyDescent="0.2">
      <c r="A35" s="16" t="s">
        <v>34</v>
      </c>
      <c r="B35" s="17">
        <v>2</v>
      </c>
      <c r="C35" s="17">
        <v>38</v>
      </c>
      <c r="D35" s="18">
        <f t="shared" si="0"/>
        <v>760</v>
      </c>
    </row>
    <row r="36" spans="1:4" x14ac:dyDescent="0.2">
      <c r="A36" s="19" t="s">
        <v>35</v>
      </c>
      <c r="B36" s="20">
        <v>2</v>
      </c>
      <c r="C36" s="20">
        <v>29</v>
      </c>
      <c r="D36" s="21">
        <f t="shared" si="0"/>
        <v>580</v>
      </c>
    </row>
    <row r="37" spans="1:4" x14ac:dyDescent="0.2">
      <c r="A37" s="16" t="s">
        <v>36</v>
      </c>
      <c r="B37" s="17">
        <v>1</v>
      </c>
      <c r="C37" s="17">
        <v>25</v>
      </c>
      <c r="D37" s="18">
        <f t="shared" si="0"/>
        <v>387.5</v>
      </c>
    </row>
    <row r="38" spans="1:4" x14ac:dyDescent="0.2">
      <c r="A38" s="19" t="s">
        <v>37</v>
      </c>
      <c r="B38" s="20">
        <v>2</v>
      </c>
      <c r="C38" s="20">
        <v>11</v>
      </c>
      <c r="D38" s="21">
        <f t="shared" si="0"/>
        <v>220</v>
      </c>
    </row>
    <row r="39" spans="1:4" x14ac:dyDescent="0.2">
      <c r="A39" s="16" t="s">
        <v>38</v>
      </c>
      <c r="B39" s="17">
        <v>2</v>
      </c>
      <c r="C39" s="17">
        <v>8</v>
      </c>
      <c r="D39" s="18">
        <f t="shared" si="0"/>
        <v>160</v>
      </c>
    </row>
    <row r="40" spans="1:4" x14ac:dyDescent="0.2">
      <c r="A40" s="19" t="s">
        <v>39</v>
      </c>
      <c r="B40" s="20">
        <v>2</v>
      </c>
      <c r="C40" s="20">
        <v>33</v>
      </c>
      <c r="D40" s="21">
        <f t="shared" si="0"/>
        <v>660</v>
      </c>
    </row>
    <row r="41" spans="1:4" x14ac:dyDescent="0.2">
      <c r="A41" s="16" t="s">
        <v>40</v>
      </c>
      <c r="B41" s="17">
        <v>1</v>
      </c>
      <c r="C41" s="17">
        <v>30</v>
      </c>
      <c r="D41" s="18">
        <f t="shared" si="0"/>
        <v>465</v>
      </c>
    </row>
    <row r="42" spans="1:4" x14ac:dyDescent="0.2">
      <c r="A42" s="19" t="s">
        <v>41</v>
      </c>
      <c r="B42" s="20">
        <v>3</v>
      </c>
      <c r="C42" s="20">
        <v>6</v>
      </c>
      <c r="D42" s="21">
        <f t="shared" si="0"/>
        <v>64.5</v>
      </c>
    </row>
    <row r="43" spans="1:4" x14ac:dyDescent="0.2">
      <c r="A43" s="16" t="s">
        <v>42</v>
      </c>
      <c r="B43" s="17">
        <v>3</v>
      </c>
      <c r="C43" s="17">
        <v>19</v>
      </c>
      <c r="D43" s="18">
        <f t="shared" si="0"/>
        <v>204.25</v>
      </c>
    </row>
    <row r="44" spans="1:4" x14ac:dyDescent="0.2">
      <c r="A44" s="19" t="s">
        <v>43</v>
      </c>
      <c r="B44" s="20">
        <v>1</v>
      </c>
      <c r="C44" s="20">
        <v>15</v>
      </c>
      <c r="D44" s="21">
        <f t="shared" si="0"/>
        <v>232.5</v>
      </c>
    </row>
    <row r="45" spans="1:4" x14ac:dyDescent="0.2">
      <c r="A45" s="16" t="s">
        <v>44</v>
      </c>
      <c r="B45" s="17">
        <v>1</v>
      </c>
      <c r="C45" s="17">
        <v>24</v>
      </c>
      <c r="D45" s="18">
        <f t="shared" si="0"/>
        <v>372</v>
      </c>
    </row>
    <row r="46" spans="1:4" x14ac:dyDescent="0.2">
      <c r="A46" s="19" t="s">
        <v>45</v>
      </c>
      <c r="B46" s="20">
        <v>1</v>
      </c>
      <c r="C46" s="20">
        <v>26</v>
      </c>
      <c r="D46" s="21">
        <f t="shared" si="0"/>
        <v>403</v>
      </c>
    </row>
    <row r="47" spans="1:4" x14ac:dyDescent="0.2">
      <c r="A47" s="16" t="s">
        <v>46</v>
      </c>
      <c r="B47" s="17">
        <v>2</v>
      </c>
      <c r="C47" s="17">
        <v>31</v>
      </c>
      <c r="D47" s="18">
        <f t="shared" si="0"/>
        <v>620</v>
      </c>
    </row>
    <row r="48" spans="1:4" x14ac:dyDescent="0.2">
      <c r="A48" s="19" t="s">
        <v>47</v>
      </c>
      <c r="B48" s="20">
        <v>3</v>
      </c>
      <c r="C48" s="20">
        <v>35</v>
      </c>
      <c r="D48" s="21">
        <f t="shared" si="0"/>
        <v>376.25</v>
      </c>
    </row>
    <row r="49" spans="1:4" x14ac:dyDescent="0.2">
      <c r="A49" s="16" t="s">
        <v>48</v>
      </c>
      <c r="B49" s="17">
        <v>3</v>
      </c>
      <c r="C49" s="17">
        <v>14</v>
      </c>
      <c r="D49" s="18">
        <f t="shared" si="0"/>
        <v>150.5</v>
      </c>
    </row>
    <row r="50" spans="1:4" x14ac:dyDescent="0.2">
      <c r="A50" s="19" t="s">
        <v>49</v>
      </c>
      <c r="B50" s="20">
        <v>1</v>
      </c>
      <c r="C50" s="20">
        <v>19</v>
      </c>
      <c r="D50" s="21">
        <f t="shared" si="0"/>
        <v>294.5</v>
      </c>
    </row>
    <row r="51" spans="1:4" x14ac:dyDescent="0.2">
      <c r="A51" s="16" t="s">
        <v>50</v>
      </c>
      <c r="B51" s="17">
        <v>2</v>
      </c>
      <c r="C51" s="17">
        <v>16</v>
      </c>
      <c r="D51" s="18">
        <f t="shared" si="0"/>
        <v>320</v>
      </c>
    </row>
    <row r="52" spans="1:4" x14ac:dyDescent="0.2">
      <c r="A52" s="19" t="s">
        <v>51</v>
      </c>
      <c r="B52" s="20">
        <v>2</v>
      </c>
      <c r="C52" s="20">
        <v>4</v>
      </c>
      <c r="D52" s="21">
        <f t="shared" si="0"/>
        <v>80</v>
      </c>
    </row>
    <row r="53" spans="1:4" x14ac:dyDescent="0.2">
      <c r="A53" s="16" t="s">
        <v>52</v>
      </c>
      <c r="B53" s="17">
        <v>3</v>
      </c>
      <c r="C53" s="17">
        <v>5</v>
      </c>
      <c r="D53" s="18">
        <f t="shared" si="0"/>
        <v>53.75</v>
      </c>
    </row>
    <row r="54" spans="1:4" x14ac:dyDescent="0.2">
      <c r="A54" s="19" t="s">
        <v>53</v>
      </c>
      <c r="B54" s="20">
        <v>3</v>
      </c>
      <c r="C54" s="20">
        <v>24</v>
      </c>
      <c r="D54" s="21">
        <f t="shared" si="0"/>
        <v>258</v>
      </c>
    </row>
  </sheetData>
  <conditionalFormatting sqref="D4:D54">
    <cfRule type="containsText" dxfId="4" priority="1" operator="containsText" text="ERROR">
      <formula>NOT(ISERROR(SEARCH("ERROR",D4)))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15AD5-8F30-41E8-B20D-C2E5305361CA}">
  <dimension ref="A1:G54"/>
  <sheetViews>
    <sheetView showGridLines="0" zoomScale="160" zoomScaleNormal="160" workbookViewId="0">
      <selection activeCell="D7" sqref="D7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7" ht="23.25" x14ac:dyDescent="0.35">
      <c r="A1" s="2"/>
      <c r="B1" s="2"/>
      <c r="C1" s="2"/>
      <c r="D1" s="2"/>
    </row>
    <row r="2" spans="1:7" ht="4.9000000000000004" customHeight="1" x14ac:dyDescent="0.2"/>
    <row r="3" spans="1:7" ht="13.5" thickBot="1" x14ac:dyDescent="0.25">
      <c r="A3" s="11" t="s">
        <v>0</v>
      </c>
      <c r="B3" s="12" t="s">
        <v>58</v>
      </c>
      <c r="C3" s="12" t="s">
        <v>1</v>
      </c>
      <c r="D3" s="12" t="s">
        <v>2</v>
      </c>
      <c r="F3" s="22" t="s">
        <v>59</v>
      </c>
      <c r="G3" s="23" t="s">
        <v>60</v>
      </c>
    </row>
    <row r="4" spans="1:7" ht="13.5" thickTop="1" x14ac:dyDescent="0.2">
      <c r="A4" s="13" t="s">
        <v>3</v>
      </c>
      <c r="B4" s="14">
        <v>2</v>
      </c>
      <c r="C4" s="14">
        <v>2</v>
      </c>
      <c r="D4" s="15">
        <f>IFERROR(VLOOKUP(B4, $F$4:$G$6, 2, FALSE), 0) * C4</f>
        <v>40</v>
      </c>
      <c r="F4" s="13">
        <v>1</v>
      </c>
      <c r="G4" s="24">
        <v>15.5</v>
      </c>
    </row>
    <row r="5" spans="1:7" x14ac:dyDescent="0.2">
      <c r="A5" s="16" t="s">
        <v>4</v>
      </c>
      <c r="B5" s="17">
        <v>3</v>
      </c>
      <c r="C5" s="17">
        <v>23</v>
      </c>
      <c r="D5" s="18">
        <f t="shared" ref="D5:D54" si="0">IFERROR(VLOOKUP(B5, $F$4:$G$6, 2, FALSE), 0) * C5</f>
        <v>247.25</v>
      </c>
      <c r="F5" s="16">
        <v>2</v>
      </c>
      <c r="G5" s="25">
        <v>20</v>
      </c>
    </row>
    <row r="6" spans="1:7" x14ac:dyDescent="0.2">
      <c r="A6" s="19" t="s">
        <v>5</v>
      </c>
      <c r="B6" s="20">
        <v>1</v>
      </c>
      <c r="C6" s="20">
        <v>33</v>
      </c>
      <c r="D6" s="21">
        <f t="shared" si="0"/>
        <v>511.5</v>
      </c>
      <c r="F6" s="19">
        <v>3</v>
      </c>
      <c r="G6" s="26">
        <v>10.75</v>
      </c>
    </row>
    <row r="7" spans="1:7" x14ac:dyDescent="0.2">
      <c r="A7" s="16" t="s">
        <v>6</v>
      </c>
      <c r="B7" s="17">
        <v>4</v>
      </c>
      <c r="C7" s="17">
        <v>33</v>
      </c>
      <c r="D7" s="18">
        <f t="shared" si="0"/>
        <v>0</v>
      </c>
    </row>
    <row r="8" spans="1:7" x14ac:dyDescent="0.2">
      <c r="A8" s="19" t="s">
        <v>7</v>
      </c>
      <c r="B8" s="20">
        <v>3</v>
      </c>
      <c r="C8" s="20">
        <v>22</v>
      </c>
      <c r="D8" s="21">
        <f t="shared" si="0"/>
        <v>236.5</v>
      </c>
    </row>
    <row r="9" spans="1:7" x14ac:dyDescent="0.2">
      <c r="A9" s="16" t="s">
        <v>8</v>
      </c>
      <c r="B9" s="17">
        <v>2</v>
      </c>
      <c r="C9" s="17">
        <v>17</v>
      </c>
      <c r="D9" s="18">
        <f t="shared" si="0"/>
        <v>340</v>
      </c>
    </row>
    <row r="10" spans="1:7" x14ac:dyDescent="0.2">
      <c r="A10" s="19" t="s">
        <v>9</v>
      </c>
      <c r="B10" s="20">
        <v>1</v>
      </c>
      <c r="C10" s="20">
        <v>27</v>
      </c>
      <c r="D10" s="21">
        <f t="shared" si="0"/>
        <v>418.5</v>
      </c>
    </row>
    <row r="11" spans="1:7" x14ac:dyDescent="0.2">
      <c r="A11" s="16" t="s">
        <v>10</v>
      </c>
      <c r="B11" s="17">
        <v>1</v>
      </c>
      <c r="C11" s="17">
        <v>10</v>
      </c>
      <c r="D11" s="18">
        <f t="shared" si="0"/>
        <v>155</v>
      </c>
    </row>
    <row r="12" spans="1:7" x14ac:dyDescent="0.2">
      <c r="A12" s="19" t="s">
        <v>11</v>
      </c>
      <c r="B12" s="20">
        <v>3</v>
      </c>
      <c r="C12" s="20">
        <v>5</v>
      </c>
      <c r="D12" s="21">
        <f t="shared" si="0"/>
        <v>53.75</v>
      </c>
    </row>
    <row r="13" spans="1:7" x14ac:dyDescent="0.2">
      <c r="A13" s="16" t="s">
        <v>12</v>
      </c>
      <c r="B13" s="17">
        <v>7</v>
      </c>
      <c r="C13" s="17">
        <v>9</v>
      </c>
      <c r="D13" s="18">
        <f t="shared" si="0"/>
        <v>0</v>
      </c>
    </row>
    <row r="14" spans="1:7" x14ac:dyDescent="0.2">
      <c r="A14" s="19" t="s">
        <v>13</v>
      </c>
      <c r="B14" s="20">
        <v>1</v>
      </c>
      <c r="C14" s="20">
        <v>14</v>
      </c>
      <c r="D14" s="21">
        <f t="shared" si="0"/>
        <v>217</v>
      </c>
    </row>
    <row r="15" spans="1:7" x14ac:dyDescent="0.2">
      <c r="A15" s="16" t="s">
        <v>14</v>
      </c>
      <c r="B15" s="17">
        <v>2</v>
      </c>
      <c r="C15" s="17">
        <v>24</v>
      </c>
      <c r="D15" s="18">
        <f t="shared" si="0"/>
        <v>480</v>
      </c>
    </row>
    <row r="16" spans="1:7" x14ac:dyDescent="0.2">
      <c r="A16" s="19" t="s">
        <v>15</v>
      </c>
      <c r="B16" s="20">
        <v>3</v>
      </c>
      <c r="C16" s="20">
        <v>6</v>
      </c>
      <c r="D16" s="21">
        <f t="shared" si="0"/>
        <v>64.5</v>
      </c>
    </row>
    <row r="17" spans="1:4" x14ac:dyDescent="0.2">
      <c r="A17" s="16" t="s">
        <v>16</v>
      </c>
      <c r="B17" s="17">
        <v>3</v>
      </c>
      <c r="C17" s="17">
        <v>1</v>
      </c>
      <c r="D17" s="18">
        <f t="shared" si="0"/>
        <v>10.75</v>
      </c>
    </row>
    <row r="18" spans="1:4" x14ac:dyDescent="0.2">
      <c r="A18" s="19" t="s">
        <v>17</v>
      </c>
      <c r="B18" s="20">
        <v>9</v>
      </c>
      <c r="C18" s="20">
        <v>10</v>
      </c>
      <c r="D18" s="21">
        <f t="shared" si="0"/>
        <v>0</v>
      </c>
    </row>
    <row r="19" spans="1:4" x14ac:dyDescent="0.2">
      <c r="A19" s="16" t="s">
        <v>18</v>
      </c>
      <c r="B19" s="17">
        <v>1</v>
      </c>
      <c r="C19" s="17">
        <v>28</v>
      </c>
      <c r="D19" s="18">
        <f t="shared" si="0"/>
        <v>434</v>
      </c>
    </row>
    <row r="20" spans="1:4" x14ac:dyDescent="0.2">
      <c r="A20" s="19" t="s">
        <v>19</v>
      </c>
      <c r="B20" s="20">
        <v>1</v>
      </c>
      <c r="C20" s="20">
        <v>1</v>
      </c>
      <c r="D20" s="21">
        <f t="shared" si="0"/>
        <v>15.5</v>
      </c>
    </row>
    <row r="21" spans="1:4" x14ac:dyDescent="0.2">
      <c r="A21" s="16" t="s">
        <v>20</v>
      </c>
      <c r="B21" s="17">
        <v>1</v>
      </c>
      <c r="C21" s="17">
        <v>26</v>
      </c>
      <c r="D21" s="18">
        <f t="shared" si="0"/>
        <v>403</v>
      </c>
    </row>
    <row r="22" spans="1:4" x14ac:dyDescent="0.2">
      <c r="A22" s="19" t="s">
        <v>21</v>
      </c>
      <c r="B22" s="20">
        <v>1</v>
      </c>
      <c r="C22" s="20">
        <v>30</v>
      </c>
      <c r="D22" s="21">
        <f t="shared" si="0"/>
        <v>465</v>
      </c>
    </row>
    <row r="23" spans="1:4" x14ac:dyDescent="0.2">
      <c r="A23" s="16" t="s">
        <v>22</v>
      </c>
      <c r="B23" s="17">
        <v>1</v>
      </c>
      <c r="C23" s="17">
        <v>4</v>
      </c>
      <c r="D23" s="18">
        <f t="shared" si="0"/>
        <v>62</v>
      </c>
    </row>
    <row r="24" spans="1:4" x14ac:dyDescent="0.2">
      <c r="A24" s="19" t="s">
        <v>23</v>
      </c>
      <c r="B24" s="20">
        <v>2</v>
      </c>
      <c r="C24" s="20">
        <v>25</v>
      </c>
      <c r="D24" s="21">
        <f t="shared" si="0"/>
        <v>500</v>
      </c>
    </row>
    <row r="25" spans="1:4" x14ac:dyDescent="0.2">
      <c r="A25" s="16" t="s">
        <v>24</v>
      </c>
      <c r="B25" s="17">
        <v>1</v>
      </c>
      <c r="C25" s="17">
        <v>39</v>
      </c>
      <c r="D25" s="18">
        <f t="shared" si="0"/>
        <v>604.5</v>
      </c>
    </row>
    <row r="26" spans="1:4" x14ac:dyDescent="0.2">
      <c r="A26" s="19" t="s">
        <v>25</v>
      </c>
      <c r="B26" s="20">
        <v>1</v>
      </c>
      <c r="C26" s="20">
        <v>19</v>
      </c>
      <c r="D26" s="21">
        <f t="shared" si="0"/>
        <v>294.5</v>
      </c>
    </row>
    <row r="27" spans="1:4" x14ac:dyDescent="0.2">
      <c r="A27" s="16" t="s">
        <v>26</v>
      </c>
      <c r="B27" s="17">
        <v>1</v>
      </c>
      <c r="C27" s="17">
        <v>3</v>
      </c>
      <c r="D27" s="18">
        <f t="shared" si="0"/>
        <v>46.5</v>
      </c>
    </row>
    <row r="28" spans="1:4" x14ac:dyDescent="0.2">
      <c r="A28" s="19" t="s">
        <v>27</v>
      </c>
      <c r="B28" s="20">
        <v>6</v>
      </c>
      <c r="C28" s="20">
        <v>32</v>
      </c>
      <c r="D28" s="21">
        <f t="shared" si="0"/>
        <v>0</v>
      </c>
    </row>
    <row r="29" spans="1:4" x14ac:dyDescent="0.2">
      <c r="A29" s="16" t="s">
        <v>28</v>
      </c>
      <c r="B29" s="17">
        <v>3</v>
      </c>
      <c r="C29" s="17">
        <v>36</v>
      </c>
      <c r="D29" s="18">
        <f t="shared" si="0"/>
        <v>387</v>
      </c>
    </row>
    <row r="30" spans="1:4" x14ac:dyDescent="0.2">
      <c r="A30" s="19" t="s">
        <v>29</v>
      </c>
      <c r="B30" s="20">
        <v>1</v>
      </c>
      <c r="C30" s="20">
        <v>7</v>
      </c>
      <c r="D30" s="21">
        <f t="shared" si="0"/>
        <v>108.5</v>
      </c>
    </row>
    <row r="31" spans="1:4" x14ac:dyDescent="0.2">
      <c r="A31" s="16" t="s">
        <v>30</v>
      </c>
      <c r="B31" s="17">
        <v>2</v>
      </c>
      <c r="C31" s="17">
        <v>19</v>
      </c>
      <c r="D31" s="18">
        <f t="shared" si="0"/>
        <v>380</v>
      </c>
    </row>
    <row r="32" spans="1:4" x14ac:dyDescent="0.2">
      <c r="A32" s="19" t="s">
        <v>31</v>
      </c>
      <c r="B32" s="20">
        <v>3</v>
      </c>
      <c r="C32" s="20">
        <v>4</v>
      </c>
      <c r="D32" s="21">
        <f t="shared" si="0"/>
        <v>43</v>
      </c>
    </row>
    <row r="33" spans="1:4" x14ac:dyDescent="0.2">
      <c r="A33" s="16" t="s">
        <v>32</v>
      </c>
      <c r="B33" s="17">
        <v>3</v>
      </c>
      <c r="C33" s="17">
        <v>24</v>
      </c>
      <c r="D33" s="18">
        <f t="shared" si="0"/>
        <v>258</v>
      </c>
    </row>
    <row r="34" spans="1:4" x14ac:dyDescent="0.2">
      <c r="A34" s="19" t="s">
        <v>33</v>
      </c>
      <c r="B34" s="20">
        <v>12</v>
      </c>
      <c r="C34" s="20">
        <v>34</v>
      </c>
      <c r="D34" s="21">
        <f t="shared" si="0"/>
        <v>0</v>
      </c>
    </row>
    <row r="35" spans="1:4" x14ac:dyDescent="0.2">
      <c r="A35" s="16" t="s">
        <v>34</v>
      </c>
      <c r="B35" s="17">
        <v>1</v>
      </c>
      <c r="C35" s="17">
        <v>38</v>
      </c>
      <c r="D35" s="18">
        <f t="shared" si="0"/>
        <v>589</v>
      </c>
    </row>
    <row r="36" spans="1:4" x14ac:dyDescent="0.2">
      <c r="A36" s="19" t="s">
        <v>35</v>
      </c>
      <c r="B36" s="20">
        <v>3</v>
      </c>
      <c r="C36" s="20">
        <v>29</v>
      </c>
      <c r="D36" s="21">
        <f t="shared" si="0"/>
        <v>311.75</v>
      </c>
    </row>
    <row r="37" spans="1:4" x14ac:dyDescent="0.2">
      <c r="A37" s="16" t="s">
        <v>36</v>
      </c>
      <c r="B37" s="17">
        <v>3</v>
      </c>
      <c r="C37" s="17">
        <v>25</v>
      </c>
      <c r="D37" s="18">
        <f t="shared" si="0"/>
        <v>268.75</v>
      </c>
    </row>
    <row r="38" spans="1:4" x14ac:dyDescent="0.2">
      <c r="A38" s="19" t="s">
        <v>37</v>
      </c>
      <c r="B38" s="20">
        <v>2</v>
      </c>
      <c r="C38" s="20">
        <v>11</v>
      </c>
      <c r="D38" s="21">
        <f t="shared" si="0"/>
        <v>220</v>
      </c>
    </row>
    <row r="39" spans="1:4" x14ac:dyDescent="0.2">
      <c r="A39" s="16" t="s">
        <v>38</v>
      </c>
      <c r="B39" s="17">
        <v>3</v>
      </c>
      <c r="C39" s="17">
        <v>8</v>
      </c>
      <c r="D39" s="18">
        <f t="shared" si="0"/>
        <v>86</v>
      </c>
    </row>
    <row r="40" spans="1:4" x14ac:dyDescent="0.2">
      <c r="A40" s="19" t="s">
        <v>39</v>
      </c>
      <c r="B40" s="20">
        <v>1</v>
      </c>
      <c r="C40" s="20">
        <v>33</v>
      </c>
      <c r="D40" s="21">
        <f t="shared" si="0"/>
        <v>511.5</v>
      </c>
    </row>
    <row r="41" spans="1:4" x14ac:dyDescent="0.2">
      <c r="A41" s="16" t="s">
        <v>40</v>
      </c>
      <c r="B41" s="17">
        <v>2</v>
      </c>
      <c r="C41" s="17">
        <v>30</v>
      </c>
      <c r="D41" s="18">
        <f t="shared" si="0"/>
        <v>600</v>
      </c>
    </row>
    <row r="42" spans="1:4" x14ac:dyDescent="0.2">
      <c r="A42" s="19" t="s">
        <v>41</v>
      </c>
      <c r="B42" s="20">
        <v>3</v>
      </c>
      <c r="C42" s="20">
        <v>6</v>
      </c>
      <c r="D42" s="21">
        <f t="shared" si="0"/>
        <v>64.5</v>
      </c>
    </row>
    <row r="43" spans="1:4" x14ac:dyDescent="0.2">
      <c r="A43" s="16" t="s">
        <v>42</v>
      </c>
      <c r="B43" s="17">
        <v>3</v>
      </c>
      <c r="C43" s="17">
        <v>19</v>
      </c>
      <c r="D43" s="18">
        <f t="shared" si="0"/>
        <v>204.25</v>
      </c>
    </row>
    <row r="44" spans="1:4" x14ac:dyDescent="0.2">
      <c r="A44" s="19" t="s">
        <v>43</v>
      </c>
      <c r="B44" s="20">
        <v>3</v>
      </c>
      <c r="C44" s="20">
        <v>15</v>
      </c>
      <c r="D44" s="21">
        <f t="shared" si="0"/>
        <v>161.25</v>
      </c>
    </row>
    <row r="45" spans="1:4" x14ac:dyDescent="0.2">
      <c r="A45" s="16" t="s">
        <v>44</v>
      </c>
      <c r="B45" s="17">
        <v>2</v>
      </c>
      <c r="C45" s="17">
        <v>24</v>
      </c>
      <c r="D45" s="18">
        <f t="shared" si="0"/>
        <v>480</v>
      </c>
    </row>
    <row r="46" spans="1:4" x14ac:dyDescent="0.2">
      <c r="A46" s="19" t="s">
        <v>45</v>
      </c>
      <c r="B46" s="20">
        <v>1</v>
      </c>
      <c r="C46" s="20">
        <v>26</v>
      </c>
      <c r="D46" s="21">
        <f t="shared" si="0"/>
        <v>403</v>
      </c>
    </row>
    <row r="47" spans="1:4" x14ac:dyDescent="0.2">
      <c r="A47" s="16" t="s">
        <v>46</v>
      </c>
      <c r="B47" s="17">
        <v>9</v>
      </c>
      <c r="C47" s="17">
        <v>31</v>
      </c>
      <c r="D47" s="18">
        <f t="shared" si="0"/>
        <v>0</v>
      </c>
    </row>
    <row r="48" spans="1:4" x14ac:dyDescent="0.2">
      <c r="A48" s="19" t="s">
        <v>47</v>
      </c>
      <c r="B48" s="20">
        <v>2</v>
      </c>
      <c r="C48" s="20">
        <v>35</v>
      </c>
      <c r="D48" s="21">
        <f t="shared" si="0"/>
        <v>700</v>
      </c>
    </row>
    <row r="49" spans="1:4" x14ac:dyDescent="0.2">
      <c r="A49" s="16" t="s">
        <v>48</v>
      </c>
      <c r="B49" s="17">
        <v>3</v>
      </c>
      <c r="C49" s="17">
        <v>14</v>
      </c>
      <c r="D49" s="18">
        <f t="shared" si="0"/>
        <v>150.5</v>
      </c>
    </row>
    <row r="50" spans="1:4" x14ac:dyDescent="0.2">
      <c r="A50" s="19" t="s">
        <v>49</v>
      </c>
      <c r="B50" s="20">
        <v>3</v>
      </c>
      <c r="C50" s="20">
        <v>19</v>
      </c>
      <c r="D50" s="21">
        <f t="shared" si="0"/>
        <v>204.25</v>
      </c>
    </row>
    <row r="51" spans="1:4" x14ac:dyDescent="0.2">
      <c r="A51" s="16" t="s">
        <v>50</v>
      </c>
      <c r="B51" s="17">
        <v>2</v>
      </c>
      <c r="C51" s="17">
        <v>16</v>
      </c>
      <c r="D51" s="18">
        <f t="shared" si="0"/>
        <v>320</v>
      </c>
    </row>
    <row r="52" spans="1:4" x14ac:dyDescent="0.2">
      <c r="A52" s="19" t="s">
        <v>51</v>
      </c>
      <c r="B52" s="20">
        <v>2</v>
      </c>
      <c r="C52" s="20">
        <v>4</v>
      </c>
      <c r="D52" s="21">
        <f t="shared" si="0"/>
        <v>80</v>
      </c>
    </row>
    <row r="53" spans="1:4" x14ac:dyDescent="0.2">
      <c r="A53" s="16" t="s">
        <v>52</v>
      </c>
      <c r="B53" s="17">
        <v>3</v>
      </c>
      <c r="C53" s="17">
        <v>5</v>
      </c>
      <c r="D53" s="18">
        <f t="shared" si="0"/>
        <v>53.75</v>
      </c>
    </row>
    <row r="54" spans="1:4" x14ac:dyDescent="0.2">
      <c r="A54" s="19" t="s">
        <v>53</v>
      </c>
      <c r="B54" s="20">
        <v>2</v>
      </c>
      <c r="C54" s="20">
        <v>24</v>
      </c>
      <c r="D54" s="21">
        <f t="shared" si="0"/>
        <v>480</v>
      </c>
    </row>
  </sheetData>
  <conditionalFormatting sqref="D4:D54">
    <cfRule type="containsText" dxfId="3" priority="2" operator="containsText" text="ERROR">
      <formula>NOT(ISERROR(SEARCH("ERROR",D4)))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40C7-F202-446A-B783-87AB9C04D3B2}">
  <dimension ref="A1:I54"/>
  <sheetViews>
    <sheetView showGridLines="0" zoomScale="160" zoomScaleNormal="160" workbookViewId="0"/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9" ht="23.25" x14ac:dyDescent="0.35">
      <c r="A1" s="2"/>
      <c r="B1" s="2"/>
      <c r="C1" s="2"/>
      <c r="D1" s="2"/>
    </row>
    <row r="2" spans="1:9" ht="4.9000000000000004" customHeight="1" thickBot="1" x14ac:dyDescent="0.25"/>
    <row r="3" spans="1:9" ht="14.25" thickTop="1" thickBot="1" x14ac:dyDescent="0.25">
      <c r="A3" s="11" t="s">
        <v>0</v>
      </c>
      <c r="B3" s="12" t="s">
        <v>58</v>
      </c>
      <c r="C3" s="12" t="s">
        <v>1</v>
      </c>
      <c r="D3" s="12" t="s">
        <v>2</v>
      </c>
      <c r="F3" s="22" t="s">
        <v>59</v>
      </c>
      <c r="G3" s="13">
        <v>1</v>
      </c>
      <c r="H3" s="13">
        <v>2</v>
      </c>
      <c r="I3" s="13">
        <v>3</v>
      </c>
    </row>
    <row r="4" spans="1:9" ht="13.5" thickTop="1" x14ac:dyDescent="0.2">
      <c r="A4" s="13" t="s">
        <v>3</v>
      </c>
      <c r="B4" s="14">
        <v>2</v>
      </c>
      <c r="C4" s="14">
        <v>2</v>
      </c>
      <c r="D4" s="15">
        <f>IFERROR(HLOOKUP(B4, $G$3:$I$4, 2, FALSE), 0) * C4</f>
        <v>40</v>
      </c>
      <c r="F4" s="22" t="s">
        <v>60</v>
      </c>
      <c r="G4" s="25">
        <v>15.5</v>
      </c>
      <c r="H4" s="25">
        <v>20</v>
      </c>
      <c r="I4" s="25">
        <v>10.75</v>
      </c>
    </row>
    <row r="5" spans="1:9" x14ac:dyDescent="0.2">
      <c r="A5" s="16" t="s">
        <v>4</v>
      </c>
      <c r="B5" s="17">
        <v>3</v>
      </c>
      <c r="C5" s="17">
        <v>23</v>
      </c>
      <c r="D5" s="18">
        <f t="shared" ref="D5:D54" si="0">IFERROR(HLOOKUP(B5, $G$3:$I$4, 2, FALSE), 0) * C5</f>
        <v>247.25</v>
      </c>
      <c r="F5"/>
      <c r="G5"/>
    </row>
    <row r="6" spans="1:9" x14ac:dyDescent="0.2">
      <c r="A6" s="19" t="s">
        <v>5</v>
      </c>
      <c r="B6" s="20">
        <v>1</v>
      </c>
      <c r="C6" s="20">
        <v>33</v>
      </c>
      <c r="D6" s="21">
        <f t="shared" si="0"/>
        <v>511.5</v>
      </c>
      <c r="F6"/>
      <c r="G6"/>
    </row>
    <row r="7" spans="1:9" x14ac:dyDescent="0.2">
      <c r="A7" s="16" t="s">
        <v>6</v>
      </c>
      <c r="B7" s="17">
        <v>4</v>
      </c>
      <c r="C7" s="17">
        <v>33</v>
      </c>
      <c r="D7" s="18">
        <f t="shared" si="0"/>
        <v>0</v>
      </c>
    </row>
    <row r="8" spans="1:9" x14ac:dyDescent="0.2">
      <c r="A8" s="19" t="s">
        <v>7</v>
      </c>
      <c r="B8" s="20">
        <v>3</v>
      </c>
      <c r="C8" s="20">
        <v>22</v>
      </c>
      <c r="D8" s="21">
        <f t="shared" si="0"/>
        <v>236.5</v>
      </c>
    </row>
    <row r="9" spans="1:9" x14ac:dyDescent="0.2">
      <c r="A9" s="16" t="s">
        <v>8</v>
      </c>
      <c r="B9" s="17">
        <v>2</v>
      </c>
      <c r="C9" s="17">
        <v>17</v>
      </c>
      <c r="D9" s="18">
        <f t="shared" si="0"/>
        <v>340</v>
      </c>
    </row>
    <row r="10" spans="1:9" x14ac:dyDescent="0.2">
      <c r="A10" s="19" t="s">
        <v>9</v>
      </c>
      <c r="B10" s="20">
        <v>1</v>
      </c>
      <c r="C10" s="20">
        <v>27</v>
      </c>
      <c r="D10" s="21">
        <f t="shared" si="0"/>
        <v>418.5</v>
      </c>
    </row>
    <row r="11" spans="1:9" x14ac:dyDescent="0.2">
      <c r="A11" s="16" t="s">
        <v>10</v>
      </c>
      <c r="B11" s="17">
        <v>1</v>
      </c>
      <c r="C11" s="17">
        <v>10</v>
      </c>
      <c r="D11" s="18">
        <f t="shared" si="0"/>
        <v>155</v>
      </c>
    </row>
    <row r="12" spans="1:9" x14ac:dyDescent="0.2">
      <c r="A12" s="19" t="s">
        <v>11</v>
      </c>
      <c r="B12" s="20">
        <v>3</v>
      </c>
      <c r="C12" s="20">
        <v>5</v>
      </c>
      <c r="D12" s="21">
        <f t="shared" si="0"/>
        <v>53.75</v>
      </c>
    </row>
    <row r="13" spans="1:9" x14ac:dyDescent="0.2">
      <c r="A13" s="16" t="s">
        <v>12</v>
      </c>
      <c r="B13" s="17">
        <v>7</v>
      </c>
      <c r="C13" s="17">
        <v>9</v>
      </c>
      <c r="D13" s="18">
        <f t="shared" si="0"/>
        <v>0</v>
      </c>
    </row>
    <row r="14" spans="1:9" x14ac:dyDescent="0.2">
      <c r="A14" s="19" t="s">
        <v>13</v>
      </c>
      <c r="B14" s="20">
        <v>1</v>
      </c>
      <c r="C14" s="20">
        <v>14</v>
      </c>
      <c r="D14" s="21">
        <f t="shared" si="0"/>
        <v>217</v>
      </c>
    </row>
    <row r="15" spans="1:9" x14ac:dyDescent="0.2">
      <c r="A15" s="16" t="s">
        <v>14</v>
      </c>
      <c r="B15" s="17">
        <v>2</v>
      </c>
      <c r="C15" s="17">
        <v>24</v>
      </c>
      <c r="D15" s="18">
        <f t="shared" si="0"/>
        <v>480</v>
      </c>
    </row>
    <row r="16" spans="1:9" x14ac:dyDescent="0.2">
      <c r="A16" s="19" t="s">
        <v>15</v>
      </c>
      <c r="B16" s="20">
        <v>3</v>
      </c>
      <c r="C16" s="20">
        <v>6</v>
      </c>
      <c r="D16" s="21">
        <f t="shared" si="0"/>
        <v>64.5</v>
      </c>
    </row>
    <row r="17" spans="1:4" x14ac:dyDescent="0.2">
      <c r="A17" s="16" t="s">
        <v>16</v>
      </c>
      <c r="B17" s="17">
        <v>3</v>
      </c>
      <c r="C17" s="17">
        <v>1</v>
      </c>
      <c r="D17" s="18">
        <f t="shared" si="0"/>
        <v>10.75</v>
      </c>
    </row>
    <row r="18" spans="1:4" x14ac:dyDescent="0.2">
      <c r="A18" s="19" t="s">
        <v>17</v>
      </c>
      <c r="B18" s="20">
        <v>9</v>
      </c>
      <c r="C18" s="20">
        <v>10</v>
      </c>
      <c r="D18" s="21">
        <f t="shared" si="0"/>
        <v>0</v>
      </c>
    </row>
    <row r="19" spans="1:4" x14ac:dyDescent="0.2">
      <c r="A19" s="16" t="s">
        <v>18</v>
      </c>
      <c r="B19" s="17">
        <v>1</v>
      </c>
      <c r="C19" s="17">
        <v>28</v>
      </c>
      <c r="D19" s="18">
        <f t="shared" si="0"/>
        <v>434</v>
      </c>
    </row>
    <row r="20" spans="1:4" x14ac:dyDescent="0.2">
      <c r="A20" s="19" t="s">
        <v>19</v>
      </c>
      <c r="B20" s="20">
        <v>1</v>
      </c>
      <c r="C20" s="20">
        <v>1</v>
      </c>
      <c r="D20" s="21">
        <f t="shared" si="0"/>
        <v>15.5</v>
      </c>
    </row>
    <row r="21" spans="1:4" x14ac:dyDescent="0.2">
      <c r="A21" s="16" t="s">
        <v>20</v>
      </c>
      <c r="B21" s="17">
        <v>1</v>
      </c>
      <c r="C21" s="17">
        <v>26</v>
      </c>
      <c r="D21" s="18">
        <f t="shared" si="0"/>
        <v>403</v>
      </c>
    </row>
    <row r="22" spans="1:4" x14ac:dyDescent="0.2">
      <c r="A22" s="19" t="s">
        <v>21</v>
      </c>
      <c r="B22" s="20">
        <v>1</v>
      </c>
      <c r="C22" s="20">
        <v>30</v>
      </c>
      <c r="D22" s="21">
        <f t="shared" si="0"/>
        <v>465</v>
      </c>
    </row>
    <row r="23" spans="1:4" x14ac:dyDescent="0.2">
      <c r="A23" s="16" t="s">
        <v>22</v>
      </c>
      <c r="B23" s="17">
        <v>1</v>
      </c>
      <c r="C23" s="17">
        <v>4</v>
      </c>
      <c r="D23" s="18">
        <f t="shared" si="0"/>
        <v>62</v>
      </c>
    </row>
    <row r="24" spans="1:4" x14ac:dyDescent="0.2">
      <c r="A24" s="19" t="s">
        <v>23</v>
      </c>
      <c r="B24" s="20">
        <v>2</v>
      </c>
      <c r="C24" s="20">
        <v>25</v>
      </c>
      <c r="D24" s="21">
        <f t="shared" si="0"/>
        <v>500</v>
      </c>
    </row>
    <row r="25" spans="1:4" x14ac:dyDescent="0.2">
      <c r="A25" s="16" t="s">
        <v>24</v>
      </c>
      <c r="B25" s="17">
        <v>1</v>
      </c>
      <c r="C25" s="17">
        <v>39</v>
      </c>
      <c r="D25" s="18">
        <f t="shared" si="0"/>
        <v>604.5</v>
      </c>
    </row>
    <row r="26" spans="1:4" x14ac:dyDescent="0.2">
      <c r="A26" s="19" t="s">
        <v>25</v>
      </c>
      <c r="B26" s="20">
        <v>1</v>
      </c>
      <c r="C26" s="20">
        <v>19</v>
      </c>
      <c r="D26" s="21">
        <f t="shared" si="0"/>
        <v>294.5</v>
      </c>
    </row>
    <row r="27" spans="1:4" x14ac:dyDescent="0.2">
      <c r="A27" s="16" t="s">
        <v>26</v>
      </c>
      <c r="B27" s="17">
        <v>1</v>
      </c>
      <c r="C27" s="17">
        <v>3</v>
      </c>
      <c r="D27" s="18">
        <f t="shared" si="0"/>
        <v>46.5</v>
      </c>
    </row>
    <row r="28" spans="1:4" x14ac:dyDescent="0.2">
      <c r="A28" s="19" t="s">
        <v>27</v>
      </c>
      <c r="B28" s="20">
        <v>6</v>
      </c>
      <c r="C28" s="20">
        <v>32</v>
      </c>
      <c r="D28" s="21">
        <f t="shared" si="0"/>
        <v>0</v>
      </c>
    </row>
    <row r="29" spans="1:4" x14ac:dyDescent="0.2">
      <c r="A29" s="16" t="s">
        <v>28</v>
      </c>
      <c r="B29" s="17">
        <v>3</v>
      </c>
      <c r="C29" s="17">
        <v>36</v>
      </c>
      <c r="D29" s="18">
        <f t="shared" si="0"/>
        <v>387</v>
      </c>
    </row>
    <row r="30" spans="1:4" x14ac:dyDescent="0.2">
      <c r="A30" s="19" t="s">
        <v>29</v>
      </c>
      <c r="B30" s="20">
        <v>1</v>
      </c>
      <c r="C30" s="20">
        <v>7</v>
      </c>
      <c r="D30" s="21">
        <f t="shared" si="0"/>
        <v>108.5</v>
      </c>
    </row>
    <row r="31" spans="1:4" x14ac:dyDescent="0.2">
      <c r="A31" s="16" t="s">
        <v>30</v>
      </c>
      <c r="B31" s="17">
        <v>2</v>
      </c>
      <c r="C31" s="17">
        <v>19</v>
      </c>
      <c r="D31" s="18">
        <f t="shared" si="0"/>
        <v>380</v>
      </c>
    </row>
    <row r="32" spans="1:4" x14ac:dyDescent="0.2">
      <c r="A32" s="19" t="s">
        <v>31</v>
      </c>
      <c r="B32" s="20">
        <v>3</v>
      </c>
      <c r="C32" s="20">
        <v>4</v>
      </c>
      <c r="D32" s="21">
        <f t="shared" si="0"/>
        <v>43</v>
      </c>
    </row>
    <row r="33" spans="1:4" x14ac:dyDescent="0.2">
      <c r="A33" s="16" t="s">
        <v>32</v>
      </c>
      <c r="B33" s="17">
        <v>3</v>
      </c>
      <c r="C33" s="17">
        <v>24</v>
      </c>
      <c r="D33" s="18">
        <f t="shared" si="0"/>
        <v>258</v>
      </c>
    </row>
    <row r="34" spans="1:4" x14ac:dyDescent="0.2">
      <c r="A34" s="19" t="s">
        <v>33</v>
      </c>
      <c r="B34" s="20">
        <v>12</v>
      </c>
      <c r="C34" s="20">
        <v>34</v>
      </c>
      <c r="D34" s="21">
        <f t="shared" si="0"/>
        <v>0</v>
      </c>
    </row>
    <row r="35" spans="1:4" x14ac:dyDescent="0.2">
      <c r="A35" s="16" t="s">
        <v>34</v>
      </c>
      <c r="B35" s="17">
        <v>1</v>
      </c>
      <c r="C35" s="17">
        <v>38</v>
      </c>
      <c r="D35" s="18">
        <f t="shared" si="0"/>
        <v>589</v>
      </c>
    </row>
    <row r="36" spans="1:4" x14ac:dyDescent="0.2">
      <c r="A36" s="19" t="s">
        <v>35</v>
      </c>
      <c r="B36" s="20">
        <v>3</v>
      </c>
      <c r="C36" s="20">
        <v>29</v>
      </c>
      <c r="D36" s="21">
        <f t="shared" si="0"/>
        <v>311.75</v>
      </c>
    </row>
    <row r="37" spans="1:4" x14ac:dyDescent="0.2">
      <c r="A37" s="16" t="s">
        <v>36</v>
      </c>
      <c r="B37" s="17">
        <v>3</v>
      </c>
      <c r="C37" s="17">
        <v>25</v>
      </c>
      <c r="D37" s="18">
        <f t="shared" si="0"/>
        <v>268.75</v>
      </c>
    </row>
    <row r="38" spans="1:4" x14ac:dyDescent="0.2">
      <c r="A38" s="19" t="s">
        <v>37</v>
      </c>
      <c r="B38" s="20">
        <v>2</v>
      </c>
      <c r="C38" s="20">
        <v>11</v>
      </c>
      <c r="D38" s="21">
        <f t="shared" si="0"/>
        <v>220</v>
      </c>
    </row>
    <row r="39" spans="1:4" x14ac:dyDescent="0.2">
      <c r="A39" s="16" t="s">
        <v>38</v>
      </c>
      <c r="B39" s="17">
        <v>3</v>
      </c>
      <c r="C39" s="17">
        <v>8</v>
      </c>
      <c r="D39" s="18">
        <f t="shared" si="0"/>
        <v>86</v>
      </c>
    </row>
    <row r="40" spans="1:4" x14ac:dyDescent="0.2">
      <c r="A40" s="19" t="s">
        <v>39</v>
      </c>
      <c r="B40" s="20">
        <v>1</v>
      </c>
      <c r="C40" s="20">
        <v>33</v>
      </c>
      <c r="D40" s="21">
        <f t="shared" si="0"/>
        <v>511.5</v>
      </c>
    </row>
    <row r="41" spans="1:4" x14ac:dyDescent="0.2">
      <c r="A41" s="16" t="s">
        <v>40</v>
      </c>
      <c r="B41" s="17">
        <v>2</v>
      </c>
      <c r="C41" s="17">
        <v>30</v>
      </c>
      <c r="D41" s="18">
        <f t="shared" si="0"/>
        <v>600</v>
      </c>
    </row>
    <row r="42" spans="1:4" x14ac:dyDescent="0.2">
      <c r="A42" s="19" t="s">
        <v>41</v>
      </c>
      <c r="B42" s="20">
        <v>3</v>
      </c>
      <c r="C42" s="20">
        <v>6</v>
      </c>
      <c r="D42" s="21">
        <f t="shared" si="0"/>
        <v>64.5</v>
      </c>
    </row>
    <row r="43" spans="1:4" x14ac:dyDescent="0.2">
      <c r="A43" s="16" t="s">
        <v>42</v>
      </c>
      <c r="B43" s="17">
        <v>3</v>
      </c>
      <c r="C43" s="17">
        <v>19</v>
      </c>
      <c r="D43" s="18">
        <f t="shared" si="0"/>
        <v>204.25</v>
      </c>
    </row>
    <row r="44" spans="1:4" x14ac:dyDescent="0.2">
      <c r="A44" s="19" t="s">
        <v>43</v>
      </c>
      <c r="B44" s="20">
        <v>3</v>
      </c>
      <c r="C44" s="20">
        <v>15</v>
      </c>
      <c r="D44" s="21">
        <f t="shared" si="0"/>
        <v>161.25</v>
      </c>
    </row>
    <row r="45" spans="1:4" x14ac:dyDescent="0.2">
      <c r="A45" s="16" t="s">
        <v>44</v>
      </c>
      <c r="B45" s="17">
        <v>2</v>
      </c>
      <c r="C45" s="17">
        <v>24</v>
      </c>
      <c r="D45" s="18">
        <f t="shared" si="0"/>
        <v>480</v>
      </c>
    </row>
    <row r="46" spans="1:4" x14ac:dyDescent="0.2">
      <c r="A46" s="19" t="s">
        <v>45</v>
      </c>
      <c r="B46" s="20">
        <v>1</v>
      </c>
      <c r="C46" s="20">
        <v>26</v>
      </c>
      <c r="D46" s="21">
        <f t="shared" si="0"/>
        <v>403</v>
      </c>
    </row>
    <row r="47" spans="1:4" x14ac:dyDescent="0.2">
      <c r="A47" s="16" t="s">
        <v>46</v>
      </c>
      <c r="B47" s="17">
        <v>9</v>
      </c>
      <c r="C47" s="17">
        <v>31</v>
      </c>
      <c r="D47" s="18">
        <f t="shared" si="0"/>
        <v>0</v>
      </c>
    </row>
    <row r="48" spans="1:4" x14ac:dyDescent="0.2">
      <c r="A48" s="19" t="s">
        <v>47</v>
      </c>
      <c r="B48" s="20">
        <v>2</v>
      </c>
      <c r="C48" s="20">
        <v>35</v>
      </c>
      <c r="D48" s="21">
        <f t="shared" si="0"/>
        <v>700</v>
      </c>
    </row>
    <row r="49" spans="1:4" x14ac:dyDescent="0.2">
      <c r="A49" s="16" t="s">
        <v>48</v>
      </c>
      <c r="B49" s="17">
        <v>3</v>
      </c>
      <c r="C49" s="17">
        <v>14</v>
      </c>
      <c r="D49" s="18">
        <f t="shared" si="0"/>
        <v>150.5</v>
      </c>
    </row>
    <row r="50" spans="1:4" x14ac:dyDescent="0.2">
      <c r="A50" s="19" t="s">
        <v>49</v>
      </c>
      <c r="B50" s="20">
        <v>3</v>
      </c>
      <c r="C50" s="20">
        <v>19</v>
      </c>
      <c r="D50" s="21">
        <f t="shared" si="0"/>
        <v>204.25</v>
      </c>
    </row>
    <row r="51" spans="1:4" x14ac:dyDescent="0.2">
      <c r="A51" s="16" t="s">
        <v>50</v>
      </c>
      <c r="B51" s="17">
        <v>2</v>
      </c>
      <c r="C51" s="17">
        <v>16</v>
      </c>
      <c r="D51" s="18">
        <f t="shared" si="0"/>
        <v>320</v>
      </c>
    </row>
    <row r="52" spans="1:4" x14ac:dyDescent="0.2">
      <c r="A52" s="19" t="s">
        <v>51</v>
      </c>
      <c r="B52" s="20">
        <v>2</v>
      </c>
      <c r="C52" s="20">
        <v>4</v>
      </c>
      <c r="D52" s="21">
        <f t="shared" si="0"/>
        <v>80</v>
      </c>
    </row>
    <row r="53" spans="1:4" x14ac:dyDescent="0.2">
      <c r="A53" s="16" t="s">
        <v>52</v>
      </c>
      <c r="B53" s="17">
        <v>3</v>
      </c>
      <c r="C53" s="17">
        <v>5</v>
      </c>
      <c r="D53" s="18">
        <f t="shared" si="0"/>
        <v>53.75</v>
      </c>
    </row>
    <row r="54" spans="1:4" x14ac:dyDescent="0.2">
      <c r="A54" s="19" t="s">
        <v>53</v>
      </c>
      <c r="B54" s="20">
        <v>2</v>
      </c>
      <c r="C54" s="20">
        <v>24</v>
      </c>
      <c r="D54" s="21">
        <f t="shared" si="0"/>
        <v>480</v>
      </c>
    </row>
  </sheetData>
  <conditionalFormatting sqref="D4:D54">
    <cfRule type="containsText" dxfId="0" priority="1" operator="containsText" text="ERROR">
      <formula>NOT(ISERROR(SEARCH("ERROR",D4)))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0A2AD-79FF-4AC3-8857-629291B3D90A}">
  <dimension ref="A1:G54"/>
  <sheetViews>
    <sheetView showGridLines="0" zoomScale="160" zoomScaleNormal="160" workbookViewId="0">
      <selection activeCell="A3" sqref="A3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7" ht="23.25" x14ac:dyDescent="0.35">
      <c r="A1" s="2"/>
      <c r="B1" s="2"/>
      <c r="C1" s="2"/>
      <c r="D1" s="2"/>
    </row>
    <row r="2" spans="1:7" ht="4.9000000000000004" customHeight="1" x14ac:dyDescent="0.2"/>
    <row r="3" spans="1:7" ht="13.5" thickBot="1" x14ac:dyDescent="0.25">
      <c r="A3" s="11" t="s">
        <v>0</v>
      </c>
      <c r="B3" s="12" t="s">
        <v>58</v>
      </c>
      <c r="C3" s="12" t="s">
        <v>1</v>
      </c>
      <c r="D3" s="12" t="s">
        <v>2</v>
      </c>
      <c r="F3" s="22" t="s">
        <v>59</v>
      </c>
      <c r="G3" s="23" t="s">
        <v>60</v>
      </c>
    </row>
    <row r="4" spans="1:7" ht="13.5" thickTop="1" x14ac:dyDescent="0.2">
      <c r="A4" s="13" t="s">
        <v>3</v>
      </c>
      <c r="B4" s="14">
        <v>2</v>
      </c>
      <c r="C4" s="14">
        <v>2</v>
      </c>
      <c r="D4" s="15">
        <f>IFERROR(INDEX($G$4:$G$6, MATCH(B4, $F$4:$F$6, 0) ), 0) * C4</f>
        <v>40</v>
      </c>
      <c r="F4" s="13">
        <v>1</v>
      </c>
      <c r="G4" s="24">
        <v>15.5</v>
      </c>
    </row>
    <row r="5" spans="1:7" x14ac:dyDescent="0.2">
      <c r="A5" s="16" t="s">
        <v>4</v>
      </c>
      <c r="B5" s="17">
        <v>3</v>
      </c>
      <c r="C5" s="17">
        <v>23</v>
      </c>
      <c r="D5" s="18">
        <f t="shared" ref="D5:D54" si="0">IFERROR(INDEX($G$4:$G$6, MATCH(B5, $F$4:$F$6, 0) ), 0) * C5</f>
        <v>247.25</v>
      </c>
      <c r="F5" s="16">
        <v>2</v>
      </c>
      <c r="G5" s="25">
        <v>20</v>
      </c>
    </row>
    <row r="6" spans="1:7" x14ac:dyDescent="0.2">
      <c r="A6" s="19" t="s">
        <v>5</v>
      </c>
      <c r="B6" s="20">
        <v>1</v>
      </c>
      <c r="C6" s="20">
        <v>33</v>
      </c>
      <c r="D6" s="21">
        <f t="shared" si="0"/>
        <v>511.5</v>
      </c>
      <c r="F6" s="19">
        <v>3</v>
      </c>
      <c r="G6" s="26">
        <v>10.75</v>
      </c>
    </row>
    <row r="7" spans="1:7" x14ac:dyDescent="0.2">
      <c r="A7" s="16" t="s">
        <v>6</v>
      </c>
      <c r="B7" s="17">
        <v>4</v>
      </c>
      <c r="C7" s="17">
        <v>33</v>
      </c>
      <c r="D7" s="18">
        <f t="shared" si="0"/>
        <v>0</v>
      </c>
    </row>
    <row r="8" spans="1:7" x14ac:dyDescent="0.2">
      <c r="A8" s="19" t="s">
        <v>7</v>
      </c>
      <c r="B8" s="20">
        <v>3</v>
      </c>
      <c r="C8" s="20">
        <v>22</v>
      </c>
      <c r="D8" s="21">
        <f t="shared" si="0"/>
        <v>236.5</v>
      </c>
    </row>
    <row r="9" spans="1:7" x14ac:dyDescent="0.2">
      <c r="A9" s="16" t="s">
        <v>8</v>
      </c>
      <c r="B9" s="17">
        <v>2</v>
      </c>
      <c r="C9" s="17">
        <v>17</v>
      </c>
      <c r="D9" s="18">
        <f t="shared" si="0"/>
        <v>340</v>
      </c>
    </row>
    <row r="10" spans="1:7" x14ac:dyDescent="0.2">
      <c r="A10" s="19" t="s">
        <v>9</v>
      </c>
      <c r="B10" s="20">
        <v>1</v>
      </c>
      <c r="C10" s="20">
        <v>27</v>
      </c>
      <c r="D10" s="21">
        <f t="shared" si="0"/>
        <v>418.5</v>
      </c>
    </row>
    <row r="11" spans="1:7" x14ac:dyDescent="0.2">
      <c r="A11" s="16" t="s">
        <v>10</v>
      </c>
      <c r="B11" s="17">
        <v>1</v>
      </c>
      <c r="C11" s="17">
        <v>10</v>
      </c>
      <c r="D11" s="18">
        <f t="shared" si="0"/>
        <v>155</v>
      </c>
    </row>
    <row r="12" spans="1:7" x14ac:dyDescent="0.2">
      <c r="A12" s="19" t="s">
        <v>11</v>
      </c>
      <c r="B12" s="20">
        <v>3</v>
      </c>
      <c r="C12" s="20">
        <v>5</v>
      </c>
      <c r="D12" s="21">
        <f t="shared" si="0"/>
        <v>53.75</v>
      </c>
    </row>
    <row r="13" spans="1:7" x14ac:dyDescent="0.2">
      <c r="A13" s="16" t="s">
        <v>12</v>
      </c>
      <c r="B13" s="17">
        <v>7</v>
      </c>
      <c r="C13" s="17">
        <v>9</v>
      </c>
      <c r="D13" s="18">
        <f t="shared" si="0"/>
        <v>0</v>
      </c>
    </row>
    <row r="14" spans="1:7" x14ac:dyDescent="0.2">
      <c r="A14" s="19" t="s">
        <v>13</v>
      </c>
      <c r="B14" s="20">
        <v>1</v>
      </c>
      <c r="C14" s="20">
        <v>14</v>
      </c>
      <c r="D14" s="21">
        <f t="shared" si="0"/>
        <v>217</v>
      </c>
    </row>
    <row r="15" spans="1:7" x14ac:dyDescent="0.2">
      <c r="A15" s="16" t="s">
        <v>14</v>
      </c>
      <c r="B15" s="17">
        <v>2</v>
      </c>
      <c r="C15" s="17">
        <v>24</v>
      </c>
      <c r="D15" s="18">
        <f t="shared" si="0"/>
        <v>480</v>
      </c>
    </row>
    <row r="16" spans="1:7" x14ac:dyDescent="0.2">
      <c r="A16" s="19" t="s">
        <v>15</v>
      </c>
      <c r="B16" s="20">
        <v>3</v>
      </c>
      <c r="C16" s="20">
        <v>6</v>
      </c>
      <c r="D16" s="21">
        <f t="shared" si="0"/>
        <v>64.5</v>
      </c>
    </row>
    <row r="17" spans="1:4" x14ac:dyDescent="0.2">
      <c r="A17" s="16" t="s">
        <v>16</v>
      </c>
      <c r="B17" s="17">
        <v>3</v>
      </c>
      <c r="C17" s="17">
        <v>1</v>
      </c>
      <c r="D17" s="18">
        <f t="shared" si="0"/>
        <v>10.75</v>
      </c>
    </row>
    <row r="18" spans="1:4" x14ac:dyDescent="0.2">
      <c r="A18" s="19" t="s">
        <v>17</v>
      </c>
      <c r="B18" s="20">
        <v>9</v>
      </c>
      <c r="C18" s="20">
        <v>10</v>
      </c>
      <c r="D18" s="21">
        <f t="shared" si="0"/>
        <v>0</v>
      </c>
    </row>
    <row r="19" spans="1:4" x14ac:dyDescent="0.2">
      <c r="A19" s="16" t="s">
        <v>18</v>
      </c>
      <c r="B19" s="17">
        <v>1</v>
      </c>
      <c r="C19" s="17">
        <v>28</v>
      </c>
      <c r="D19" s="18">
        <f t="shared" si="0"/>
        <v>434</v>
      </c>
    </row>
    <row r="20" spans="1:4" x14ac:dyDescent="0.2">
      <c r="A20" s="19" t="s">
        <v>19</v>
      </c>
      <c r="B20" s="20">
        <v>1</v>
      </c>
      <c r="C20" s="20">
        <v>1</v>
      </c>
      <c r="D20" s="21">
        <f t="shared" si="0"/>
        <v>15.5</v>
      </c>
    </row>
    <row r="21" spans="1:4" x14ac:dyDescent="0.2">
      <c r="A21" s="16" t="s">
        <v>20</v>
      </c>
      <c r="B21" s="17">
        <v>1</v>
      </c>
      <c r="C21" s="17">
        <v>26</v>
      </c>
      <c r="D21" s="18">
        <f t="shared" si="0"/>
        <v>403</v>
      </c>
    </row>
    <row r="22" spans="1:4" x14ac:dyDescent="0.2">
      <c r="A22" s="19" t="s">
        <v>21</v>
      </c>
      <c r="B22" s="20">
        <v>1</v>
      </c>
      <c r="C22" s="20">
        <v>30</v>
      </c>
      <c r="D22" s="21">
        <f t="shared" si="0"/>
        <v>465</v>
      </c>
    </row>
    <row r="23" spans="1:4" x14ac:dyDescent="0.2">
      <c r="A23" s="16" t="s">
        <v>22</v>
      </c>
      <c r="B23" s="17">
        <v>1</v>
      </c>
      <c r="C23" s="17">
        <v>4</v>
      </c>
      <c r="D23" s="18">
        <f t="shared" si="0"/>
        <v>62</v>
      </c>
    </row>
    <row r="24" spans="1:4" x14ac:dyDescent="0.2">
      <c r="A24" s="19" t="s">
        <v>23</v>
      </c>
      <c r="B24" s="20">
        <v>2</v>
      </c>
      <c r="C24" s="20">
        <v>25</v>
      </c>
      <c r="D24" s="21">
        <f t="shared" si="0"/>
        <v>500</v>
      </c>
    </row>
    <row r="25" spans="1:4" x14ac:dyDescent="0.2">
      <c r="A25" s="16" t="s">
        <v>24</v>
      </c>
      <c r="B25" s="17">
        <v>1</v>
      </c>
      <c r="C25" s="17">
        <v>39</v>
      </c>
      <c r="D25" s="18">
        <f t="shared" si="0"/>
        <v>604.5</v>
      </c>
    </row>
    <row r="26" spans="1:4" x14ac:dyDescent="0.2">
      <c r="A26" s="19" t="s">
        <v>25</v>
      </c>
      <c r="B26" s="20">
        <v>1</v>
      </c>
      <c r="C26" s="20">
        <v>19</v>
      </c>
      <c r="D26" s="21">
        <f t="shared" si="0"/>
        <v>294.5</v>
      </c>
    </row>
    <row r="27" spans="1:4" x14ac:dyDescent="0.2">
      <c r="A27" s="16" t="s">
        <v>26</v>
      </c>
      <c r="B27" s="17">
        <v>1</v>
      </c>
      <c r="C27" s="17">
        <v>3</v>
      </c>
      <c r="D27" s="18">
        <f t="shared" si="0"/>
        <v>46.5</v>
      </c>
    </row>
    <row r="28" spans="1:4" x14ac:dyDescent="0.2">
      <c r="A28" s="19" t="s">
        <v>27</v>
      </c>
      <c r="B28" s="20">
        <v>6</v>
      </c>
      <c r="C28" s="20">
        <v>32</v>
      </c>
      <c r="D28" s="21">
        <f t="shared" si="0"/>
        <v>0</v>
      </c>
    </row>
    <row r="29" spans="1:4" x14ac:dyDescent="0.2">
      <c r="A29" s="16" t="s">
        <v>28</v>
      </c>
      <c r="B29" s="17">
        <v>3</v>
      </c>
      <c r="C29" s="17">
        <v>36</v>
      </c>
      <c r="D29" s="18">
        <f t="shared" si="0"/>
        <v>387</v>
      </c>
    </row>
    <row r="30" spans="1:4" x14ac:dyDescent="0.2">
      <c r="A30" s="19" t="s">
        <v>29</v>
      </c>
      <c r="B30" s="20">
        <v>1</v>
      </c>
      <c r="C30" s="20">
        <v>7</v>
      </c>
      <c r="D30" s="21">
        <f t="shared" si="0"/>
        <v>108.5</v>
      </c>
    </row>
    <row r="31" spans="1:4" x14ac:dyDescent="0.2">
      <c r="A31" s="16" t="s">
        <v>30</v>
      </c>
      <c r="B31" s="17">
        <v>2</v>
      </c>
      <c r="C31" s="17">
        <v>19</v>
      </c>
      <c r="D31" s="18">
        <f t="shared" si="0"/>
        <v>380</v>
      </c>
    </row>
    <row r="32" spans="1:4" x14ac:dyDescent="0.2">
      <c r="A32" s="19" t="s">
        <v>31</v>
      </c>
      <c r="B32" s="20">
        <v>3</v>
      </c>
      <c r="C32" s="20">
        <v>4</v>
      </c>
      <c r="D32" s="21">
        <f t="shared" si="0"/>
        <v>43</v>
      </c>
    </row>
    <row r="33" spans="1:4" x14ac:dyDescent="0.2">
      <c r="A33" s="16" t="s">
        <v>32</v>
      </c>
      <c r="B33" s="17">
        <v>3</v>
      </c>
      <c r="C33" s="17">
        <v>24</v>
      </c>
      <c r="D33" s="18">
        <f t="shared" si="0"/>
        <v>258</v>
      </c>
    </row>
    <row r="34" spans="1:4" x14ac:dyDescent="0.2">
      <c r="A34" s="19" t="s">
        <v>33</v>
      </c>
      <c r="B34" s="20">
        <v>12</v>
      </c>
      <c r="C34" s="20">
        <v>34</v>
      </c>
      <c r="D34" s="21">
        <f t="shared" si="0"/>
        <v>0</v>
      </c>
    </row>
    <row r="35" spans="1:4" x14ac:dyDescent="0.2">
      <c r="A35" s="16" t="s">
        <v>34</v>
      </c>
      <c r="B35" s="17">
        <v>1</v>
      </c>
      <c r="C35" s="17">
        <v>38</v>
      </c>
      <c r="D35" s="18">
        <f t="shared" si="0"/>
        <v>589</v>
      </c>
    </row>
    <row r="36" spans="1:4" x14ac:dyDescent="0.2">
      <c r="A36" s="19" t="s">
        <v>35</v>
      </c>
      <c r="B36" s="20">
        <v>3</v>
      </c>
      <c r="C36" s="20">
        <v>29</v>
      </c>
      <c r="D36" s="21">
        <f t="shared" si="0"/>
        <v>311.75</v>
      </c>
    </row>
    <row r="37" spans="1:4" x14ac:dyDescent="0.2">
      <c r="A37" s="16" t="s">
        <v>36</v>
      </c>
      <c r="B37" s="17">
        <v>3</v>
      </c>
      <c r="C37" s="17">
        <v>25</v>
      </c>
      <c r="D37" s="18">
        <f t="shared" si="0"/>
        <v>268.75</v>
      </c>
    </row>
    <row r="38" spans="1:4" x14ac:dyDescent="0.2">
      <c r="A38" s="19" t="s">
        <v>37</v>
      </c>
      <c r="B38" s="20">
        <v>2</v>
      </c>
      <c r="C38" s="20">
        <v>11</v>
      </c>
      <c r="D38" s="21">
        <f t="shared" si="0"/>
        <v>220</v>
      </c>
    </row>
    <row r="39" spans="1:4" x14ac:dyDescent="0.2">
      <c r="A39" s="16" t="s">
        <v>38</v>
      </c>
      <c r="B39" s="17">
        <v>3</v>
      </c>
      <c r="C39" s="17">
        <v>8</v>
      </c>
      <c r="D39" s="18">
        <f t="shared" si="0"/>
        <v>86</v>
      </c>
    </row>
    <row r="40" spans="1:4" x14ac:dyDescent="0.2">
      <c r="A40" s="19" t="s">
        <v>39</v>
      </c>
      <c r="B40" s="20">
        <v>1</v>
      </c>
      <c r="C40" s="20">
        <v>33</v>
      </c>
      <c r="D40" s="21">
        <f t="shared" si="0"/>
        <v>511.5</v>
      </c>
    </row>
    <row r="41" spans="1:4" x14ac:dyDescent="0.2">
      <c r="A41" s="16" t="s">
        <v>40</v>
      </c>
      <c r="B41" s="17">
        <v>2</v>
      </c>
      <c r="C41" s="17">
        <v>30</v>
      </c>
      <c r="D41" s="18">
        <f t="shared" si="0"/>
        <v>600</v>
      </c>
    </row>
    <row r="42" spans="1:4" x14ac:dyDescent="0.2">
      <c r="A42" s="19" t="s">
        <v>41</v>
      </c>
      <c r="B42" s="20">
        <v>3</v>
      </c>
      <c r="C42" s="20">
        <v>6</v>
      </c>
      <c r="D42" s="21">
        <f t="shared" si="0"/>
        <v>64.5</v>
      </c>
    </row>
    <row r="43" spans="1:4" x14ac:dyDescent="0.2">
      <c r="A43" s="16" t="s">
        <v>42</v>
      </c>
      <c r="B43" s="17">
        <v>3</v>
      </c>
      <c r="C43" s="17">
        <v>19</v>
      </c>
      <c r="D43" s="18">
        <f t="shared" si="0"/>
        <v>204.25</v>
      </c>
    </row>
    <row r="44" spans="1:4" x14ac:dyDescent="0.2">
      <c r="A44" s="19" t="s">
        <v>43</v>
      </c>
      <c r="B44" s="20">
        <v>3</v>
      </c>
      <c r="C44" s="20">
        <v>15</v>
      </c>
      <c r="D44" s="21">
        <f t="shared" si="0"/>
        <v>161.25</v>
      </c>
    </row>
    <row r="45" spans="1:4" x14ac:dyDescent="0.2">
      <c r="A45" s="16" t="s">
        <v>44</v>
      </c>
      <c r="B45" s="17">
        <v>2</v>
      </c>
      <c r="C45" s="17">
        <v>24</v>
      </c>
      <c r="D45" s="18">
        <f t="shared" si="0"/>
        <v>480</v>
      </c>
    </row>
    <row r="46" spans="1:4" x14ac:dyDescent="0.2">
      <c r="A46" s="19" t="s">
        <v>45</v>
      </c>
      <c r="B46" s="20">
        <v>1</v>
      </c>
      <c r="C46" s="20">
        <v>26</v>
      </c>
      <c r="D46" s="21">
        <f t="shared" si="0"/>
        <v>403</v>
      </c>
    </row>
    <row r="47" spans="1:4" x14ac:dyDescent="0.2">
      <c r="A47" s="16" t="s">
        <v>46</v>
      </c>
      <c r="B47" s="17">
        <v>9</v>
      </c>
      <c r="C47" s="17">
        <v>31</v>
      </c>
      <c r="D47" s="18">
        <f t="shared" si="0"/>
        <v>0</v>
      </c>
    </row>
    <row r="48" spans="1:4" x14ac:dyDescent="0.2">
      <c r="A48" s="19" t="s">
        <v>47</v>
      </c>
      <c r="B48" s="20">
        <v>2</v>
      </c>
      <c r="C48" s="20">
        <v>35</v>
      </c>
      <c r="D48" s="21">
        <f t="shared" si="0"/>
        <v>700</v>
      </c>
    </row>
    <row r="49" spans="1:4" x14ac:dyDescent="0.2">
      <c r="A49" s="16" t="s">
        <v>48</v>
      </c>
      <c r="B49" s="17">
        <v>3</v>
      </c>
      <c r="C49" s="17">
        <v>14</v>
      </c>
      <c r="D49" s="18">
        <f t="shared" si="0"/>
        <v>150.5</v>
      </c>
    </row>
    <row r="50" spans="1:4" x14ac:dyDescent="0.2">
      <c r="A50" s="19" t="s">
        <v>49</v>
      </c>
      <c r="B50" s="20">
        <v>3</v>
      </c>
      <c r="C50" s="20">
        <v>19</v>
      </c>
      <c r="D50" s="21">
        <f t="shared" si="0"/>
        <v>204.25</v>
      </c>
    </row>
    <row r="51" spans="1:4" x14ac:dyDescent="0.2">
      <c r="A51" s="16" t="s">
        <v>50</v>
      </c>
      <c r="B51" s="17">
        <v>2</v>
      </c>
      <c r="C51" s="17">
        <v>16</v>
      </c>
      <c r="D51" s="18">
        <f t="shared" si="0"/>
        <v>320</v>
      </c>
    </row>
    <row r="52" spans="1:4" x14ac:dyDescent="0.2">
      <c r="A52" s="19" t="s">
        <v>51</v>
      </c>
      <c r="B52" s="20">
        <v>2</v>
      </c>
      <c r="C52" s="20">
        <v>4</v>
      </c>
      <c r="D52" s="21">
        <f t="shared" si="0"/>
        <v>80</v>
      </c>
    </row>
    <row r="53" spans="1:4" x14ac:dyDescent="0.2">
      <c r="A53" s="16" t="s">
        <v>52</v>
      </c>
      <c r="B53" s="17">
        <v>3</v>
      </c>
      <c r="C53" s="17">
        <v>5</v>
      </c>
      <c r="D53" s="18">
        <f t="shared" si="0"/>
        <v>53.75</v>
      </c>
    </row>
    <row r="54" spans="1:4" x14ac:dyDescent="0.2">
      <c r="A54" s="19" t="s">
        <v>53</v>
      </c>
      <c r="B54" s="20">
        <v>2</v>
      </c>
      <c r="C54" s="20">
        <v>24</v>
      </c>
      <c r="D54" s="21">
        <f t="shared" si="0"/>
        <v>480</v>
      </c>
    </row>
  </sheetData>
  <conditionalFormatting sqref="D4:D54">
    <cfRule type="containsText" dxfId="2" priority="1" operator="containsText" text="ERROR">
      <formula>NOT(ISERROR(SEARCH("ERROR",D4)))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9CB70-44D8-4E80-B0AD-F89AFCA29CE9}">
  <dimension ref="A1:G54"/>
  <sheetViews>
    <sheetView showGridLines="0" zoomScale="160" zoomScaleNormal="160" workbookViewId="0">
      <selection activeCell="A3" sqref="A3"/>
    </sheetView>
  </sheetViews>
  <sheetFormatPr defaultColWidth="9.140625" defaultRowHeight="12.75" x14ac:dyDescent="0.2"/>
  <cols>
    <col min="1" max="1" width="25" style="1" bestFit="1" customWidth="1"/>
    <col min="2" max="4" width="13.7109375" style="1" customWidth="1"/>
    <col min="5" max="5" width="9.140625" style="1" customWidth="1"/>
    <col min="6" max="16384" width="9.140625" style="1"/>
  </cols>
  <sheetData>
    <row r="1" spans="1:7" ht="23.25" x14ac:dyDescent="0.35">
      <c r="A1" s="2"/>
      <c r="B1" s="2"/>
      <c r="C1" s="2"/>
      <c r="D1" s="2"/>
    </row>
    <row r="2" spans="1:7" ht="4.9000000000000004" customHeight="1" x14ac:dyDescent="0.2"/>
    <row r="3" spans="1:7" ht="13.5" thickBot="1" x14ac:dyDescent="0.25">
      <c r="A3" s="11" t="s">
        <v>0</v>
      </c>
      <c r="B3" s="12" t="s">
        <v>58</v>
      </c>
      <c r="C3" s="12" t="s">
        <v>1</v>
      </c>
      <c r="D3" s="12" t="s">
        <v>2</v>
      </c>
      <c r="F3" s="22" t="s">
        <v>59</v>
      </c>
      <c r="G3" s="23" t="s">
        <v>60</v>
      </c>
    </row>
    <row r="4" spans="1:7" ht="13.5" thickTop="1" x14ac:dyDescent="0.2">
      <c r="A4" s="13" t="s">
        <v>3</v>
      </c>
      <c r="B4" s="14">
        <v>2</v>
      </c>
      <c r="C4" s="14">
        <v>2</v>
      </c>
      <c r="D4" s="15">
        <f>_xlfn.XLOOKUP(B4, $F$4:$F$6, $G$4:$G$6, 0) * C4</f>
        <v>40</v>
      </c>
      <c r="F4" s="13">
        <v>1</v>
      </c>
      <c r="G4" s="24">
        <v>15.5</v>
      </c>
    </row>
    <row r="5" spans="1:7" x14ac:dyDescent="0.2">
      <c r="A5" s="16" t="s">
        <v>4</v>
      </c>
      <c r="B5" s="17">
        <v>3</v>
      </c>
      <c r="C5" s="17">
        <v>23</v>
      </c>
      <c r="D5" s="18">
        <f t="shared" ref="D5:D54" si="0">_xlfn.XLOOKUP(B5, $F$4:$F$6, $G$4:$G$6, 0) * C5</f>
        <v>247.25</v>
      </c>
      <c r="F5" s="16">
        <v>2</v>
      </c>
      <c r="G5" s="25">
        <v>20</v>
      </c>
    </row>
    <row r="6" spans="1:7" x14ac:dyDescent="0.2">
      <c r="A6" s="19" t="s">
        <v>5</v>
      </c>
      <c r="B6" s="20">
        <v>1</v>
      </c>
      <c r="C6" s="20">
        <v>33</v>
      </c>
      <c r="D6" s="21">
        <f t="shared" si="0"/>
        <v>511.5</v>
      </c>
      <c r="F6" s="19">
        <v>3</v>
      </c>
      <c r="G6" s="26">
        <v>10.75</v>
      </c>
    </row>
    <row r="7" spans="1:7" x14ac:dyDescent="0.2">
      <c r="A7" s="16" t="s">
        <v>6</v>
      </c>
      <c r="B7" s="17">
        <v>4</v>
      </c>
      <c r="C7" s="17">
        <v>33</v>
      </c>
      <c r="D7" s="18">
        <f t="shared" si="0"/>
        <v>0</v>
      </c>
    </row>
    <row r="8" spans="1:7" x14ac:dyDescent="0.2">
      <c r="A8" s="19" t="s">
        <v>7</v>
      </c>
      <c r="B8" s="20">
        <v>3</v>
      </c>
      <c r="C8" s="20">
        <v>22</v>
      </c>
      <c r="D8" s="21">
        <f t="shared" si="0"/>
        <v>236.5</v>
      </c>
    </row>
    <row r="9" spans="1:7" x14ac:dyDescent="0.2">
      <c r="A9" s="16" t="s">
        <v>8</v>
      </c>
      <c r="B9" s="17">
        <v>2</v>
      </c>
      <c r="C9" s="17">
        <v>17</v>
      </c>
      <c r="D9" s="18">
        <f t="shared" si="0"/>
        <v>340</v>
      </c>
    </row>
    <row r="10" spans="1:7" x14ac:dyDescent="0.2">
      <c r="A10" s="19" t="s">
        <v>9</v>
      </c>
      <c r="B10" s="20">
        <v>1</v>
      </c>
      <c r="C10" s="20">
        <v>27</v>
      </c>
      <c r="D10" s="21">
        <f t="shared" si="0"/>
        <v>418.5</v>
      </c>
    </row>
    <row r="11" spans="1:7" x14ac:dyDescent="0.2">
      <c r="A11" s="16" t="s">
        <v>10</v>
      </c>
      <c r="B11" s="17">
        <v>1</v>
      </c>
      <c r="C11" s="17">
        <v>10</v>
      </c>
      <c r="D11" s="18">
        <f t="shared" si="0"/>
        <v>155</v>
      </c>
    </row>
    <row r="12" spans="1:7" x14ac:dyDescent="0.2">
      <c r="A12" s="19" t="s">
        <v>11</v>
      </c>
      <c r="B12" s="20">
        <v>3</v>
      </c>
      <c r="C12" s="20">
        <v>5</v>
      </c>
      <c r="D12" s="21">
        <f t="shared" si="0"/>
        <v>53.75</v>
      </c>
    </row>
    <row r="13" spans="1:7" x14ac:dyDescent="0.2">
      <c r="A13" s="16" t="s">
        <v>12</v>
      </c>
      <c r="B13" s="17">
        <v>7</v>
      </c>
      <c r="C13" s="17">
        <v>9</v>
      </c>
      <c r="D13" s="18">
        <f t="shared" si="0"/>
        <v>0</v>
      </c>
    </row>
    <row r="14" spans="1:7" x14ac:dyDescent="0.2">
      <c r="A14" s="19" t="s">
        <v>13</v>
      </c>
      <c r="B14" s="20">
        <v>1</v>
      </c>
      <c r="C14" s="20">
        <v>14</v>
      </c>
      <c r="D14" s="21">
        <f t="shared" si="0"/>
        <v>217</v>
      </c>
    </row>
    <row r="15" spans="1:7" x14ac:dyDescent="0.2">
      <c r="A15" s="16" t="s">
        <v>14</v>
      </c>
      <c r="B15" s="17">
        <v>2</v>
      </c>
      <c r="C15" s="17">
        <v>24</v>
      </c>
      <c r="D15" s="18">
        <f t="shared" si="0"/>
        <v>480</v>
      </c>
    </row>
    <row r="16" spans="1:7" x14ac:dyDescent="0.2">
      <c r="A16" s="19" t="s">
        <v>15</v>
      </c>
      <c r="B16" s="20">
        <v>3</v>
      </c>
      <c r="C16" s="20">
        <v>6</v>
      </c>
      <c r="D16" s="21">
        <f t="shared" si="0"/>
        <v>64.5</v>
      </c>
    </row>
    <row r="17" spans="1:4" x14ac:dyDescent="0.2">
      <c r="A17" s="16" t="s">
        <v>16</v>
      </c>
      <c r="B17" s="17">
        <v>3</v>
      </c>
      <c r="C17" s="17">
        <v>1</v>
      </c>
      <c r="D17" s="18">
        <f t="shared" si="0"/>
        <v>10.75</v>
      </c>
    </row>
    <row r="18" spans="1:4" x14ac:dyDescent="0.2">
      <c r="A18" s="19" t="s">
        <v>17</v>
      </c>
      <c r="B18" s="20">
        <v>9</v>
      </c>
      <c r="C18" s="20">
        <v>10</v>
      </c>
      <c r="D18" s="21">
        <f t="shared" si="0"/>
        <v>0</v>
      </c>
    </row>
    <row r="19" spans="1:4" x14ac:dyDescent="0.2">
      <c r="A19" s="16" t="s">
        <v>18</v>
      </c>
      <c r="B19" s="17">
        <v>1</v>
      </c>
      <c r="C19" s="17">
        <v>28</v>
      </c>
      <c r="D19" s="18">
        <f t="shared" si="0"/>
        <v>434</v>
      </c>
    </row>
    <row r="20" spans="1:4" x14ac:dyDescent="0.2">
      <c r="A20" s="19" t="s">
        <v>19</v>
      </c>
      <c r="B20" s="20">
        <v>1</v>
      </c>
      <c r="C20" s="20">
        <v>1</v>
      </c>
      <c r="D20" s="21">
        <f t="shared" si="0"/>
        <v>15.5</v>
      </c>
    </row>
    <row r="21" spans="1:4" x14ac:dyDescent="0.2">
      <c r="A21" s="16" t="s">
        <v>20</v>
      </c>
      <c r="B21" s="17">
        <v>1</v>
      </c>
      <c r="C21" s="17">
        <v>26</v>
      </c>
      <c r="D21" s="18">
        <f t="shared" si="0"/>
        <v>403</v>
      </c>
    </row>
    <row r="22" spans="1:4" x14ac:dyDescent="0.2">
      <c r="A22" s="19" t="s">
        <v>21</v>
      </c>
      <c r="B22" s="20">
        <v>1</v>
      </c>
      <c r="C22" s="20">
        <v>30</v>
      </c>
      <c r="D22" s="21">
        <f t="shared" si="0"/>
        <v>465</v>
      </c>
    </row>
    <row r="23" spans="1:4" x14ac:dyDescent="0.2">
      <c r="A23" s="16" t="s">
        <v>22</v>
      </c>
      <c r="B23" s="17">
        <v>1</v>
      </c>
      <c r="C23" s="17">
        <v>4</v>
      </c>
      <c r="D23" s="18">
        <f t="shared" si="0"/>
        <v>62</v>
      </c>
    </row>
    <row r="24" spans="1:4" x14ac:dyDescent="0.2">
      <c r="A24" s="19" t="s">
        <v>23</v>
      </c>
      <c r="B24" s="20">
        <v>2</v>
      </c>
      <c r="C24" s="20">
        <v>25</v>
      </c>
      <c r="D24" s="21">
        <f t="shared" si="0"/>
        <v>500</v>
      </c>
    </row>
    <row r="25" spans="1:4" x14ac:dyDescent="0.2">
      <c r="A25" s="16" t="s">
        <v>24</v>
      </c>
      <c r="B25" s="17">
        <v>1</v>
      </c>
      <c r="C25" s="17">
        <v>39</v>
      </c>
      <c r="D25" s="18">
        <f t="shared" si="0"/>
        <v>604.5</v>
      </c>
    </row>
    <row r="26" spans="1:4" x14ac:dyDescent="0.2">
      <c r="A26" s="19" t="s">
        <v>25</v>
      </c>
      <c r="B26" s="20">
        <v>1</v>
      </c>
      <c r="C26" s="20">
        <v>19</v>
      </c>
      <c r="D26" s="21">
        <f t="shared" si="0"/>
        <v>294.5</v>
      </c>
    </row>
    <row r="27" spans="1:4" x14ac:dyDescent="0.2">
      <c r="A27" s="16" t="s">
        <v>26</v>
      </c>
      <c r="B27" s="17">
        <v>1</v>
      </c>
      <c r="C27" s="17">
        <v>3</v>
      </c>
      <c r="D27" s="18">
        <f t="shared" si="0"/>
        <v>46.5</v>
      </c>
    </row>
    <row r="28" spans="1:4" x14ac:dyDescent="0.2">
      <c r="A28" s="19" t="s">
        <v>27</v>
      </c>
      <c r="B28" s="20">
        <v>6</v>
      </c>
      <c r="C28" s="20">
        <v>32</v>
      </c>
      <c r="D28" s="21">
        <f t="shared" si="0"/>
        <v>0</v>
      </c>
    </row>
    <row r="29" spans="1:4" x14ac:dyDescent="0.2">
      <c r="A29" s="16" t="s">
        <v>28</v>
      </c>
      <c r="B29" s="17">
        <v>3</v>
      </c>
      <c r="C29" s="17">
        <v>36</v>
      </c>
      <c r="D29" s="18">
        <f t="shared" si="0"/>
        <v>387</v>
      </c>
    </row>
    <row r="30" spans="1:4" x14ac:dyDescent="0.2">
      <c r="A30" s="19" t="s">
        <v>29</v>
      </c>
      <c r="B30" s="20">
        <v>1</v>
      </c>
      <c r="C30" s="20">
        <v>7</v>
      </c>
      <c r="D30" s="21">
        <f t="shared" si="0"/>
        <v>108.5</v>
      </c>
    </row>
    <row r="31" spans="1:4" x14ac:dyDescent="0.2">
      <c r="A31" s="16" t="s">
        <v>30</v>
      </c>
      <c r="B31" s="17">
        <v>2</v>
      </c>
      <c r="C31" s="17">
        <v>19</v>
      </c>
      <c r="D31" s="18">
        <f t="shared" si="0"/>
        <v>380</v>
      </c>
    </row>
    <row r="32" spans="1:4" x14ac:dyDescent="0.2">
      <c r="A32" s="19" t="s">
        <v>31</v>
      </c>
      <c r="B32" s="20">
        <v>3</v>
      </c>
      <c r="C32" s="20">
        <v>4</v>
      </c>
      <c r="D32" s="21">
        <f t="shared" si="0"/>
        <v>43</v>
      </c>
    </row>
    <row r="33" spans="1:4" x14ac:dyDescent="0.2">
      <c r="A33" s="16" t="s">
        <v>32</v>
      </c>
      <c r="B33" s="17">
        <v>3</v>
      </c>
      <c r="C33" s="17">
        <v>24</v>
      </c>
      <c r="D33" s="18">
        <f t="shared" si="0"/>
        <v>258</v>
      </c>
    </row>
    <row r="34" spans="1:4" x14ac:dyDescent="0.2">
      <c r="A34" s="19" t="s">
        <v>33</v>
      </c>
      <c r="B34" s="20">
        <v>12</v>
      </c>
      <c r="C34" s="20">
        <v>34</v>
      </c>
      <c r="D34" s="21">
        <f t="shared" si="0"/>
        <v>0</v>
      </c>
    </row>
    <row r="35" spans="1:4" x14ac:dyDescent="0.2">
      <c r="A35" s="16" t="s">
        <v>34</v>
      </c>
      <c r="B35" s="17">
        <v>1</v>
      </c>
      <c r="C35" s="17">
        <v>38</v>
      </c>
      <c r="D35" s="18">
        <f t="shared" si="0"/>
        <v>589</v>
      </c>
    </row>
    <row r="36" spans="1:4" x14ac:dyDescent="0.2">
      <c r="A36" s="19" t="s">
        <v>35</v>
      </c>
      <c r="B36" s="20">
        <v>3</v>
      </c>
      <c r="C36" s="20">
        <v>29</v>
      </c>
      <c r="D36" s="21">
        <f t="shared" si="0"/>
        <v>311.75</v>
      </c>
    </row>
    <row r="37" spans="1:4" x14ac:dyDescent="0.2">
      <c r="A37" s="16" t="s">
        <v>36</v>
      </c>
      <c r="B37" s="17">
        <v>3</v>
      </c>
      <c r="C37" s="17">
        <v>25</v>
      </c>
      <c r="D37" s="18">
        <f t="shared" si="0"/>
        <v>268.75</v>
      </c>
    </row>
    <row r="38" spans="1:4" x14ac:dyDescent="0.2">
      <c r="A38" s="19" t="s">
        <v>37</v>
      </c>
      <c r="B38" s="20">
        <v>2</v>
      </c>
      <c r="C38" s="20">
        <v>11</v>
      </c>
      <c r="D38" s="21">
        <f t="shared" si="0"/>
        <v>220</v>
      </c>
    </row>
    <row r="39" spans="1:4" x14ac:dyDescent="0.2">
      <c r="A39" s="16" t="s">
        <v>38</v>
      </c>
      <c r="B39" s="17">
        <v>3</v>
      </c>
      <c r="C39" s="17">
        <v>8</v>
      </c>
      <c r="D39" s="18">
        <f t="shared" si="0"/>
        <v>86</v>
      </c>
    </row>
    <row r="40" spans="1:4" x14ac:dyDescent="0.2">
      <c r="A40" s="19" t="s">
        <v>39</v>
      </c>
      <c r="B40" s="20">
        <v>1</v>
      </c>
      <c r="C40" s="20">
        <v>33</v>
      </c>
      <c r="D40" s="21">
        <f t="shared" si="0"/>
        <v>511.5</v>
      </c>
    </row>
    <row r="41" spans="1:4" x14ac:dyDescent="0.2">
      <c r="A41" s="16" t="s">
        <v>40</v>
      </c>
      <c r="B41" s="17">
        <v>2</v>
      </c>
      <c r="C41" s="17">
        <v>30</v>
      </c>
      <c r="D41" s="18">
        <f t="shared" si="0"/>
        <v>600</v>
      </c>
    </row>
    <row r="42" spans="1:4" x14ac:dyDescent="0.2">
      <c r="A42" s="19" t="s">
        <v>41</v>
      </c>
      <c r="B42" s="20">
        <v>3</v>
      </c>
      <c r="C42" s="20">
        <v>6</v>
      </c>
      <c r="D42" s="21">
        <f t="shared" si="0"/>
        <v>64.5</v>
      </c>
    </row>
    <row r="43" spans="1:4" x14ac:dyDescent="0.2">
      <c r="A43" s="16" t="s">
        <v>42</v>
      </c>
      <c r="B43" s="17">
        <v>3</v>
      </c>
      <c r="C43" s="17">
        <v>19</v>
      </c>
      <c r="D43" s="18">
        <f t="shared" si="0"/>
        <v>204.25</v>
      </c>
    </row>
    <row r="44" spans="1:4" x14ac:dyDescent="0.2">
      <c r="A44" s="19" t="s">
        <v>43</v>
      </c>
      <c r="B44" s="20">
        <v>3</v>
      </c>
      <c r="C44" s="20">
        <v>15</v>
      </c>
      <c r="D44" s="21">
        <f t="shared" si="0"/>
        <v>161.25</v>
      </c>
    </row>
    <row r="45" spans="1:4" x14ac:dyDescent="0.2">
      <c r="A45" s="16" t="s">
        <v>44</v>
      </c>
      <c r="B45" s="17">
        <v>2</v>
      </c>
      <c r="C45" s="17">
        <v>24</v>
      </c>
      <c r="D45" s="18">
        <f t="shared" si="0"/>
        <v>480</v>
      </c>
    </row>
    <row r="46" spans="1:4" x14ac:dyDescent="0.2">
      <c r="A46" s="19" t="s">
        <v>45</v>
      </c>
      <c r="B46" s="20">
        <v>1</v>
      </c>
      <c r="C46" s="20">
        <v>26</v>
      </c>
      <c r="D46" s="21">
        <f t="shared" si="0"/>
        <v>403</v>
      </c>
    </row>
    <row r="47" spans="1:4" x14ac:dyDescent="0.2">
      <c r="A47" s="16" t="s">
        <v>46</v>
      </c>
      <c r="B47" s="17">
        <v>9</v>
      </c>
      <c r="C47" s="17">
        <v>31</v>
      </c>
      <c r="D47" s="18">
        <f t="shared" si="0"/>
        <v>0</v>
      </c>
    </row>
    <row r="48" spans="1:4" x14ac:dyDescent="0.2">
      <c r="A48" s="19" t="s">
        <v>47</v>
      </c>
      <c r="B48" s="20">
        <v>2</v>
      </c>
      <c r="C48" s="20">
        <v>35</v>
      </c>
      <c r="D48" s="21">
        <f t="shared" si="0"/>
        <v>700</v>
      </c>
    </row>
    <row r="49" spans="1:4" x14ac:dyDescent="0.2">
      <c r="A49" s="16" t="s">
        <v>48</v>
      </c>
      <c r="B49" s="17">
        <v>3</v>
      </c>
      <c r="C49" s="17">
        <v>14</v>
      </c>
      <c r="D49" s="18">
        <f t="shared" si="0"/>
        <v>150.5</v>
      </c>
    </row>
    <row r="50" spans="1:4" x14ac:dyDescent="0.2">
      <c r="A50" s="19" t="s">
        <v>49</v>
      </c>
      <c r="B50" s="20">
        <v>3</v>
      </c>
      <c r="C50" s="20">
        <v>19</v>
      </c>
      <c r="D50" s="21">
        <f t="shared" si="0"/>
        <v>204.25</v>
      </c>
    </row>
    <row r="51" spans="1:4" x14ac:dyDescent="0.2">
      <c r="A51" s="16" t="s">
        <v>50</v>
      </c>
      <c r="B51" s="17">
        <v>2</v>
      </c>
      <c r="C51" s="17">
        <v>16</v>
      </c>
      <c r="D51" s="18">
        <f t="shared" si="0"/>
        <v>320</v>
      </c>
    </row>
    <row r="52" spans="1:4" x14ac:dyDescent="0.2">
      <c r="A52" s="19" t="s">
        <v>51</v>
      </c>
      <c r="B52" s="20">
        <v>2</v>
      </c>
      <c r="C52" s="20">
        <v>4</v>
      </c>
      <c r="D52" s="21">
        <f t="shared" si="0"/>
        <v>80</v>
      </c>
    </row>
    <row r="53" spans="1:4" x14ac:dyDescent="0.2">
      <c r="A53" s="16" t="s">
        <v>52</v>
      </c>
      <c r="B53" s="17">
        <v>3</v>
      </c>
      <c r="C53" s="17">
        <v>5</v>
      </c>
      <c r="D53" s="18">
        <f t="shared" si="0"/>
        <v>53.75</v>
      </c>
    </row>
    <row r="54" spans="1:4" x14ac:dyDescent="0.2">
      <c r="A54" s="19" t="s">
        <v>53</v>
      </c>
      <c r="B54" s="20">
        <v>2</v>
      </c>
      <c r="C54" s="20">
        <v>24</v>
      </c>
      <c r="D54" s="21">
        <f t="shared" si="0"/>
        <v>480</v>
      </c>
    </row>
  </sheetData>
  <conditionalFormatting sqref="D4:D54">
    <cfRule type="containsText" dxfId="1" priority="1" operator="containsText" text="ERROR">
      <formula>NOT(ISERROR(SEARCH("ERROR",D4)))</formula>
    </cfRule>
  </conditionalFormatting>
  <printOptions horizontalCentered="1" headings="1" gridLines="1"/>
  <pageMargins left="0.75" right="0.75" top="1" bottom="1" header="0.5" footer="0.5"/>
  <pageSetup orientation="portrait" horizontalDpi="4294967292" r:id="rId1"/>
  <headerFooter alignWithMargins="0">
    <oddHeader>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PAYSCALE</vt:lpstr>
      <vt:lpstr>PAYSCALE (Nested IFs)</vt:lpstr>
      <vt:lpstr>PAYSCALE (Lookup)</vt:lpstr>
      <vt:lpstr>PAYSCALE (VLookup)</vt:lpstr>
      <vt:lpstr>PAYSCALE (HLookup)</vt:lpstr>
      <vt:lpstr>PAYSCALE (Index-Match)</vt:lpstr>
      <vt:lpstr>PAYSCALE (XLookup)</vt:lpstr>
      <vt:lpstr>PAYSCALE!Contractor</vt:lpstr>
      <vt:lpstr>'PAYSCALE (Nested IFs)'!Contractor</vt:lpstr>
      <vt:lpstr>PAYSCALE!Employee</vt:lpstr>
      <vt:lpstr>'PAYSCALE (Nested IFs)'!Employee</vt:lpstr>
      <vt:lpstr>PAYSCALE!Trainee</vt:lpstr>
      <vt:lpstr>'PAYSCALE (Nested IFs)'!Trainee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Bryon Smedley</cp:lastModifiedBy>
  <dcterms:created xsi:type="dcterms:W3CDTF">1998-02-16T21:58:46Z</dcterms:created>
  <dcterms:modified xsi:type="dcterms:W3CDTF">2024-08-21T00:57:32Z</dcterms:modified>
</cp:coreProperties>
</file>